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6.10-31.10.2021\"/>
    </mc:Choice>
  </mc:AlternateContent>
  <xr:revisionPtr revIDLastSave="0" documentId="8_{FC304413-92DF-4118-AB0E-249B8AEFB0AB}" xr6:coauthVersionLast="47" xr6:coauthVersionMax="47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Бд - Гс V-2021-10- 10 общо" sheetId="6" r:id="rId1"/>
    <sheet name="Бд - Гс V-2021-10- 10-01" sheetId="8" r:id="rId2"/>
    <sheet name="Бд - Гс V-2021-10- 10 -02" sheetId="9" r:id="rId3"/>
    <sheet name="Бд - Гс V-2021-10- 10 -03" sheetId="10" r:id="rId4"/>
    <sheet name="Бд - Гс V-2021-10- 10 -04" sheetId="11" r:id="rId5"/>
    <sheet name="Бд - Гс V-2021-10- 10-05" sheetId="12" r:id="rId6"/>
    <sheet name="Бд - Гс V-2021-10- 10 -06" sheetId="13" r:id="rId7"/>
    <sheet name="Бд - Гс V-2021-10- 10 -07" sheetId="14" r:id="rId8"/>
  </sheets>
  <definedNames>
    <definedName name="_xlnm._FilterDatabase" localSheetId="2" hidden="1">'Бд - Гс V-2021-10- 10 -02'!$A$2:$O$127</definedName>
    <definedName name="_xlnm._FilterDatabase" localSheetId="3" hidden="1">'Бд - Гс V-2021-10- 10 -03'!$A$2:$O$107</definedName>
    <definedName name="_xlnm._FilterDatabase" localSheetId="4" hidden="1">'Бд - Гс V-2021-10- 10 -04'!$A$2:$O$160</definedName>
    <definedName name="_xlnm._FilterDatabase" localSheetId="6" hidden="1">'Бд - Гс V-2021-10- 10 -06'!$A$2:$O$103</definedName>
    <definedName name="_xlnm._FilterDatabase" localSheetId="7" hidden="1">'Бд - Гс V-2021-10- 10 -07'!$A$2:$O$2</definedName>
    <definedName name="_xlnm._FilterDatabase" localSheetId="0" hidden="1">'Бд - Гс V-2021-10- 10 общо'!$A$2:$O$622</definedName>
    <definedName name="_xlnm._FilterDatabase" localSheetId="1" hidden="1">'Бд - Гс V-2021-10- 10-01'!$A$2:$O$106</definedName>
    <definedName name="_xlnm._FilterDatabase" localSheetId="5" hidden="1">'Бд - Гс V-2021-10- 10-05'!$A$2:$O$98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9" i="6" l="1"/>
  <c r="I639" i="6"/>
  <c r="L650" i="6"/>
  <c r="H650" i="6"/>
  <c r="M104" i="13"/>
  <c r="I104" i="13"/>
  <c r="H104" i="13"/>
  <c r="M93" i="13"/>
  <c r="I93" i="13"/>
  <c r="H93" i="13"/>
  <c r="M84" i="13"/>
  <c r="I84" i="13"/>
  <c r="H84" i="13"/>
  <c r="M73" i="13"/>
  <c r="I73" i="13"/>
  <c r="H73" i="13"/>
  <c r="M62" i="13"/>
  <c r="I62" i="13"/>
  <c r="H62" i="13"/>
  <c r="M45" i="13"/>
  <c r="I45" i="13"/>
  <c r="H45" i="13"/>
  <c r="M39" i="13"/>
  <c r="I39" i="13"/>
  <c r="H39" i="13"/>
  <c r="M33" i="13"/>
  <c r="I33" i="13"/>
  <c r="H33" i="13"/>
  <c r="M27" i="13"/>
  <c r="I27" i="13"/>
  <c r="H27" i="13"/>
  <c r="M19" i="13"/>
  <c r="I19" i="13"/>
  <c r="H19" i="13"/>
  <c r="I6" i="13"/>
  <c r="H6" i="13"/>
  <c r="I21" i="14"/>
  <c r="H21" i="14"/>
  <c r="M20" i="14"/>
  <c r="I20" i="14"/>
  <c r="H20" i="14"/>
  <c r="M17" i="14"/>
  <c r="M21" i="14" s="1"/>
  <c r="I17" i="14"/>
  <c r="H17" i="14"/>
  <c r="L19" i="14"/>
  <c r="J19" i="14"/>
  <c r="K19" i="14" s="1"/>
  <c r="L18" i="14"/>
  <c r="L20" i="14" s="1"/>
  <c r="J18" i="14"/>
  <c r="K18" i="14" s="1"/>
  <c r="K20" i="14" s="1"/>
  <c r="L16" i="14"/>
  <c r="J16" i="14"/>
  <c r="K16" i="14" s="1"/>
  <c r="L15" i="14"/>
  <c r="J15" i="14"/>
  <c r="K15" i="14" s="1"/>
  <c r="L14" i="14"/>
  <c r="J14" i="14"/>
  <c r="K14" i="14" s="1"/>
  <c r="L13" i="14"/>
  <c r="J13" i="14"/>
  <c r="K13" i="14" s="1"/>
  <c r="L12" i="14"/>
  <c r="J12" i="14"/>
  <c r="K12" i="14" s="1"/>
  <c r="L11" i="14"/>
  <c r="J11" i="14"/>
  <c r="K11" i="14" s="1"/>
  <c r="L10" i="14"/>
  <c r="J10" i="14"/>
  <c r="K10" i="14" s="1"/>
  <c r="L9" i="14"/>
  <c r="J9" i="14"/>
  <c r="K9" i="14" s="1"/>
  <c r="L8" i="14"/>
  <c r="J8" i="14"/>
  <c r="K8" i="14" s="1"/>
  <c r="L7" i="14"/>
  <c r="J7" i="14"/>
  <c r="K7" i="14" s="1"/>
  <c r="L6" i="14"/>
  <c r="J6" i="14"/>
  <c r="K6" i="14" s="1"/>
  <c r="L5" i="14"/>
  <c r="J5" i="14"/>
  <c r="K5" i="14" s="1"/>
  <c r="L4" i="14"/>
  <c r="J4" i="14"/>
  <c r="K4" i="14" s="1"/>
  <c r="L3" i="14"/>
  <c r="K3" i="14"/>
  <c r="J3" i="14"/>
  <c r="L103" i="13"/>
  <c r="J103" i="13"/>
  <c r="K103" i="13" s="1"/>
  <c r="L102" i="13"/>
  <c r="J102" i="13"/>
  <c r="K102" i="13" s="1"/>
  <c r="L101" i="13"/>
  <c r="J101" i="13"/>
  <c r="K101" i="13" s="1"/>
  <c r="L100" i="13"/>
  <c r="J100" i="13"/>
  <c r="K100" i="13" s="1"/>
  <c r="L99" i="13"/>
  <c r="J99" i="13"/>
  <c r="K99" i="13" s="1"/>
  <c r="L98" i="13"/>
  <c r="J98" i="13"/>
  <c r="K98" i="13" s="1"/>
  <c r="L97" i="13"/>
  <c r="J97" i="13"/>
  <c r="K97" i="13" s="1"/>
  <c r="L96" i="13"/>
  <c r="J96" i="13"/>
  <c r="K96" i="13" s="1"/>
  <c r="L95" i="13"/>
  <c r="L104" i="13" s="1"/>
  <c r="J95" i="13"/>
  <c r="K95" i="13" s="1"/>
  <c r="L94" i="13"/>
  <c r="J94" i="13"/>
  <c r="K94" i="13" s="1"/>
  <c r="L92" i="13"/>
  <c r="J92" i="13"/>
  <c r="K92" i="13" s="1"/>
  <c r="L91" i="13"/>
  <c r="J91" i="13"/>
  <c r="K91" i="13" s="1"/>
  <c r="L90" i="13"/>
  <c r="J90" i="13"/>
  <c r="K90" i="13" s="1"/>
  <c r="L89" i="13"/>
  <c r="J89" i="13"/>
  <c r="K89" i="13" s="1"/>
  <c r="L88" i="13"/>
  <c r="J88" i="13"/>
  <c r="K88" i="13" s="1"/>
  <c r="L87" i="13"/>
  <c r="J87" i="13"/>
  <c r="K87" i="13" s="1"/>
  <c r="L86" i="13"/>
  <c r="L93" i="13" s="1"/>
  <c r="J86" i="13"/>
  <c r="K86" i="13" s="1"/>
  <c r="L85" i="13"/>
  <c r="J85" i="13"/>
  <c r="K85" i="13" s="1"/>
  <c r="L83" i="13"/>
  <c r="J83" i="13"/>
  <c r="K83" i="13" s="1"/>
  <c r="L82" i="13"/>
  <c r="J82" i="13"/>
  <c r="K82" i="13" s="1"/>
  <c r="L81" i="13"/>
  <c r="J81" i="13"/>
  <c r="K81" i="13" s="1"/>
  <c r="L80" i="13"/>
  <c r="J80" i="13"/>
  <c r="K80" i="13" s="1"/>
  <c r="L79" i="13"/>
  <c r="J79" i="13"/>
  <c r="K79" i="13" s="1"/>
  <c r="L78" i="13"/>
  <c r="J78" i="13"/>
  <c r="K78" i="13" s="1"/>
  <c r="L77" i="13"/>
  <c r="J77" i="13"/>
  <c r="K77" i="13" s="1"/>
  <c r="L76" i="13"/>
  <c r="J76" i="13"/>
  <c r="K76" i="13" s="1"/>
  <c r="L75" i="13"/>
  <c r="L84" i="13" s="1"/>
  <c r="J75" i="13"/>
  <c r="K75" i="13" s="1"/>
  <c r="L74" i="13"/>
  <c r="J74" i="13"/>
  <c r="K74" i="13" s="1"/>
  <c r="L72" i="13"/>
  <c r="J72" i="13"/>
  <c r="K72" i="13" s="1"/>
  <c r="L71" i="13"/>
  <c r="J71" i="13"/>
  <c r="K71" i="13" s="1"/>
  <c r="L70" i="13"/>
  <c r="J70" i="13"/>
  <c r="K70" i="13" s="1"/>
  <c r="L69" i="13"/>
  <c r="J69" i="13"/>
  <c r="K69" i="13" s="1"/>
  <c r="L68" i="13"/>
  <c r="J68" i="13"/>
  <c r="K68" i="13" s="1"/>
  <c r="L67" i="13"/>
  <c r="J67" i="13"/>
  <c r="K67" i="13" s="1"/>
  <c r="L66" i="13"/>
  <c r="J66" i="13"/>
  <c r="K66" i="13" s="1"/>
  <c r="L65" i="13"/>
  <c r="J65" i="13"/>
  <c r="K65" i="13" s="1"/>
  <c r="L64" i="13"/>
  <c r="L73" i="13" s="1"/>
  <c r="J64" i="13"/>
  <c r="K64" i="13" s="1"/>
  <c r="L63" i="13"/>
  <c r="J63" i="13"/>
  <c r="K63" i="13" s="1"/>
  <c r="L61" i="13"/>
  <c r="J61" i="13"/>
  <c r="K61" i="13" s="1"/>
  <c r="L60" i="13"/>
  <c r="J60" i="13"/>
  <c r="K60" i="13" s="1"/>
  <c r="L59" i="13"/>
  <c r="J59" i="13"/>
  <c r="K59" i="13" s="1"/>
  <c r="L58" i="13"/>
  <c r="J58" i="13"/>
  <c r="K58" i="13" s="1"/>
  <c r="L57" i="13"/>
  <c r="J57" i="13"/>
  <c r="K57" i="13" s="1"/>
  <c r="L56" i="13"/>
  <c r="J56" i="13"/>
  <c r="K56" i="13" s="1"/>
  <c r="L55" i="13"/>
  <c r="J55" i="13"/>
  <c r="K55" i="13" s="1"/>
  <c r="L54" i="13"/>
  <c r="J54" i="13"/>
  <c r="K54" i="13" s="1"/>
  <c r="L53" i="13"/>
  <c r="J53" i="13"/>
  <c r="K53" i="13" s="1"/>
  <c r="L52" i="13"/>
  <c r="J52" i="13"/>
  <c r="K52" i="13" s="1"/>
  <c r="L51" i="13"/>
  <c r="J51" i="13"/>
  <c r="K51" i="13" s="1"/>
  <c r="L50" i="13"/>
  <c r="J50" i="13"/>
  <c r="K50" i="13" s="1"/>
  <c r="L49" i="13"/>
  <c r="J49" i="13"/>
  <c r="K49" i="13" s="1"/>
  <c r="L48" i="13"/>
  <c r="J48" i="13"/>
  <c r="K48" i="13" s="1"/>
  <c r="L47" i="13"/>
  <c r="L62" i="13" s="1"/>
  <c r="J47" i="13"/>
  <c r="K47" i="13" s="1"/>
  <c r="L46" i="13"/>
  <c r="J46" i="13"/>
  <c r="K46" i="13" s="1"/>
  <c r="L44" i="13"/>
  <c r="J44" i="13"/>
  <c r="K44" i="13" s="1"/>
  <c r="L43" i="13"/>
  <c r="J43" i="13"/>
  <c r="K43" i="13" s="1"/>
  <c r="L42" i="13"/>
  <c r="J42" i="13"/>
  <c r="K42" i="13" s="1"/>
  <c r="L41" i="13"/>
  <c r="J41" i="13"/>
  <c r="K41" i="13" s="1"/>
  <c r="L40" i="13"/>
  <c r="L45" i="13" s="1"/>
  <c r="J40" i="13"/>
  <c r="K40" i="13" s="1"/>
  <c r="L38" i="13"/>
  <c r="J38" i="13"/>
  <c r="K38" i="13" s="1"/>
  <c r="L37" i="13"/>
  <c r="J37" i="13"/>
  <c r="K37" i="13" s="1"/>
  <c r="L36" i="13"/>
  <c r="J36" i="13"/>
  <c r="K36" i="13" s="1"/>
  <c r="L35" i="13"/>
  <c r="L39" i="13" s="1"/>
  <c r="J35" i="13"/>
  <c r="K35" i="13" s="1"/>
  <c r="L34" i="13"/>
  <c r="J34" i="13"/>
  <c r="K34" i="13" s="1"/>
  <c r="L32" i="13"/>
  <c r="J32" i="13"/>
  <c r="K32" i="13" s="1"/>
  <c r="L31" i="13"/>
  <c r="J31" i="13"/>
  <c r="K31" i="13" s="1"/>
  <c r="L30" i="13"/>
  <c r="J30" i="13"/>
  <c r="K30" i="13" s="1"/>
  <c r="L29" i="13"/>
  <c r="J29" i="13"/>
  <c r="K29" i="13" s="1"/>
  <c r="L28" i="13"/>
  <c r="L33" i="13" s="1"/>
  <c r="J28" i="13"/>
  <c r="K28" i="13" s="1"/>
  <c r="L26" i="13"/>
  <c r="J26" i="13"/>
  <c r="K26" i="13" s="1"/>
  <c r="L25" i="13"/>
  <c r="J25" i="13"/>
  <c r="K25" i="13" s="1"/>
  <c r="L24" i="13"/>
  <c r="J24" i="13"/>
  <c r="K24" i="13" s="1"/>
  <c r="L23" i="13"/>
  <c r="J23" i="13"/>
  <c r="K23" i="13" s="1"/>
  <c r="L22" i="13"/>
  <c r="J22" i="13"/>
  <c r="K22" i="13" s="1"/>
  <c r="L21" i="13"/>
  <c r="L27" i="13" s="1"/>
  <c r="J21" i="13"/>
  <c r="K21" i="13" s="1"/>
  <c r="L20" i="13"/>
  <c r="J20" i="13"/>
  <c r="K20" i="13" s="1"/>
  <c r="L18" i="13"/>
  <c r="J18" i="13"/>
  <c r="K18" i="13" s="1"/>
  <c r="L17" i="13"/>
  <c r="J17" i="13"/>
  <c r="K17" i="13" s="1"/>
  <c r="L16" i="13"/>
  <c r="J16" i="13"/>
  <c r="K16" i="13" s="1"/>
  <c r="L15" i="13"/>
  <c r="J15" i="13"/>
  <c r="K15" i="13" s="1"/>
  <c r="L14" i="13"/>
  <c r="J14" i="13"/>
  <c r="K14" i="13" s="1"/>
  <c r="L13" i="13"/>
  <c r="J13" i="13"/>
  <c r="K13" i="13" s="1"/>
  <c r="L12" i="13"/>
  <c r="J12" i="13"/>
  <c r="K12" i="13" s="1"/>
  <c r="L11" i="13"/>
  <c r="J11" i="13"/>
  <c r="K11" i="13" s="1"/>
  <c r="L10" i="13"/>
  <c r="J10" i="13"/>
  <c r="K10" i="13" s="1"/>
  <c r="L9" i="13"/>
  <c r="J9" i="13"/>
  <c r="K9" i="13" s="1"/>
  <c r="L8" i="13"/>
  <c r="L19" i="13" s="1"/>
  <c r="J8" i="13"/>
  <c r="K8" i="13" s="1"/>
  <c r="L7" i="13"/>
  <c r="J7" i="13"/>
  <c r="K7" i="13" s="1"/>
  <c r="L5" i="13"/>
  <c r="J5" i="13"/>
  <c r="K5" i="13" s="1"/>
  <c r="L4" i="13"/>
  <c r="J4" i="13"/>
  <c r="K4" i="13" s="1"/>
  <c r="M3" i="13"/>
  <c r="L3" i="13"/>
  <c r="J3" i="13"/>
  <c r="K3" i="13" s="1"/>
  <c r="J625" i="6"/>
  <c r="K625" i="6" s="1"/>
  <c r="J636" i="6"/>
  <c r="K636" i="6" s="1"/>
  <c r="L636" i="6"/>
  <c r="J637" i="6"/>
  <c r="K637" i="6" s="1"/>
  <c r="L637" i="6"/>
  <c r="J638" i="6"/>
  <c r="K638" i="6" s="1"/>
  <c r="L638" i="6"/>
  <c r="J627" i="6"/>
  <c r="K627" i="6" s="1"/>
  <c r="L627" i="6"/>
  <c r="J628" i="6"/>
  <c r="K628" i="6" s="1"/>
  <c r="L628" i="6"/>
  <c r="J629" i="6"/>
  <c r="K629" i="6" s="1"/>
  <c r="N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23" i="6"/>
  <c r="K623" i="6" s="1"/>
  <c r="L623" i="6"/>
  <c r="J624" i="6"/>
  <c r="K624" i="6" s="1"/>
  <c r="L624" i="6"/>
  <c r="L625" i="6"/>
  <c r="J626" i="6"/>
  <c r="K626" i="6" s="1"/>
  <c r="L626" i="6"/>
  <c r="J579" i="6"/>
  <c r="J571" i="6"/>
  <c r="I99" i="12"/>
  <c r="H99" i="12"/>
  <c r="I90" i="12"/>
  <c r="H90" i="12"/>
  <c r="M80" i="12"/>
  <c r="I80" i="12"/>
  <c r="H80" i="12"/>
  <c r="I70" i="12"/>
  <c r="H70" i="12"/>
  <c r="M61" i="12"/>
  <c r="I61" i="12"/>
  <c r="H61" i="12"/>
  <c r="M55" i="12"/>
  <c r="L55" i="12"/>
  <c r="I55" i="12"/>
  <c r="H55" i="12"/>
  <c r="I43" i="12"/>
  <c r="H43" i="12"/>
  <c r="M27" i="12"/>
  <c r="I27" i="12"/>
  <c r="H27" i="12"/>
  <c r="I13" i="12"/>
  <c r="H13" i="12"/>
  <c r="L26" i="12"/>
  <c r="J26" i="12"/>
  <c r="K26" i="12" s="1"/>
  <c r="L25" i="12"/>
  <c r="J25" i="12"/>
  <c r="K25" i="12" s="1"/>
  <c r="L24" i="12"/>
  <c r="J24" i="12"/>
  <c r="K24" i="12" s="1"/>
  <c r="L23" i="12"/>
  <c r="J23" i="12"/>
  <c r="K23" i="12" s="1"/>
  <c r="L22" i="12"/>
  <c r="J22" i="12"/>
  <c r="K22" i="12" s="1"/>
  <c r="L21" i="12"/>
  <c r="J21" i="12"/>
  <c r="K21" i="12" s="1"/>
  <c r="L20" i="12"/>
  <c r="J20" i="12"/>
  <c r="K20" i="12" s="1"/>
  <c r="L19" i="12"/>
  <c r="J19" i="12"/>
  <c r="K19" i="12" s="1"/>
  <c r="L18" i="12"/>
  <c r="J18" i="12"/>
  <c r="K18" i="12" s="1"/>
  <c r="L17" i="12"/>
  <c r="J17" i="12"/>
  <c r="K17" i="12" s="1"/>
  <c r="L16" i="12"/>
  <c r="J16" i="12"/>
  <c r="K16" i="12" s="1"/>
  <c r="L15" i="12"/>
  <c r="L27" i="12" s="1"/>
  <c r="J15" i="12"/>
  <c r="K15" i="12" s="1"/>
  <c r="M14" i="12"/>
  <c r="L14" i="12"/>
  <c r="J14" i="12"/>
  <c r="K14" i="12" s="1"/>
  <c r="J28" i="12"/>
  <c r="K28" i="12" s="1"/>
  <c r="L28" i="12"/>
  <c r="L43" i="12" s="1"/>
  <c r="M454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L98" i="12"/>
  <c r="J98" i="12"/>
  <c r="K98" i="12" s="1"/>
  <c r="L97" i="12"/>
  <c r="J97" i="12"/>
  <c r="K97" i="12" s="1"/>
  <c r="L96" i="12"/>
  <c r="J96" i="12"/>
  <c r="K96" i="12" s="1"/>
  <c r="L95" i="12"/>
  <c r="J95" i="12"/>
  <c r="K95" i="12" s="1"/>
  <c r="L94" i="12"/>
  <c r="J94" i="12"/>
  <c r="K94" i="12" s="1"/>
  <c r="L93" i="12"/>
  <c r="L99" i="12" s="1"/>
  <c r="J93" i="12"/>
  <c r="K93" i="12" s="1"/>
  <c r="L92" i="12"/>
  <c r="J92" i="12"/>
  <c r="K92" i="12" s="1"/>
  <c r="M91" i="12"/>
  <c r="M99" i="12" s="1"/>
  <c r="L91" i="12"/>
  <c r="J91" i="12"/>
  <c r="K91" i="12" s="1"/>
  <c r="L89" i="12"/>
  <c r="J89" i="12"/>
  <c r="K89" i="12" s="1"/>
  <c r="L88" i="12"/>
  <c r="J88" i="12"/>
  <c r="K88" i="12" s="1"/>
  <c r="L87" i="12"/>
  <c r="J87" i="12"/>
  <c r="K87" i="12" s="1"/>
  <c r="L86" i="12"/>
  <c r="J86" i="12"/>
  <c r="K86" i="12" s="1"/>
  <c r="L85" i="12"/>
  <c r="J85" i="12"/>
  <c r="K85" i="12" s="1"/>
  <c r="L84" i="12"/>
  <c r="J84" i="12"/>
  <c r="K84" i="12" s="1"/>
  <c r="L83" i="12"/>
  <c r="J83" i="12"/>
  <c r="K83" i="12" s="1"/>
  <c r="L82" i="12"/>
  <c r="J82" i="12"/>
  <c r="K82" i="12" s="1"/>
  <c r="M81" i="12"/>
  <c r="M90" i="12" s="1"/>
  <c r="L81" i="12"/>
  <c r="L90" i="12" s="1"/>
  <c r="J81" i="12"/>
  <c r="K81" i="12" s="1"/>
  <c r="L79" i="12"/>
  <c r="J79" i="12"/>
  <c r="K79" i="12" s="1"/>
  <c r="L78" i="12"/>
  <c r="J78" i="12"/>
  <c r="K78" i="12" s="1"/>
  <c r="L77" i="12"/>
  <c r="J77" i="12"/>
  <c r="K77" i="12" s="1"/>
  <c r="L76" i="12"/>
  <c r="J76" i="12"/>
  <c r="K76" i="12" s="1"/>
  <c r="L75" i="12"/>
  <c r="J75" i="12"/>
  <c r="K75" i="12" s="1"/>
  <c r="L74" i="12"/>
  <c r="J74" i="12"/>
  <c r="K74" i="12" s="1"/>
  <c r="L73" i="12"/>
  <c r="J73" i="12"/>
  <c r="K73" i="12" s="1"/>
  <c r="L72" i="12"/>
  <c r="L80" i="12" s="1"/>
  <c r="J72" i="12"/>
  <c r="K72" i="12" s="1"/>
  <c r="M71" i="12"/>
  <c r="L71" i="12"/>
  <c r="J71" i="12"/>
  <c r="K71" i="12" s="1"/>
  <c r="L69" i="12"/>
  <c r="J69" i="12"/>
  <c r="K69" i="12" s="1"/>
  <c r="L68" i="12"/>
  <c r="J68" i="12"/>
  <c r="K68" i="12" s="1"/>
  <c r="L67" i="12"/>
  <c r="J67" i="12"/>
  <c r="K67" i="12" s="1"/>
  <c r="L66" i="12"/>
  <c r="J66" i="12"/>
  <c r="K66" i="12" s="1"/>
  <c r="L65" i="12"/>
  <c r="J65" i="12"/>
  <c r="K65" i="12" s="1"/>
  <c r="L64" i="12"/>
  <c r="J64" i="12"/>
  <c r="K64" i="12" s="1"/>
  <c r="L63" i="12"/>
  <c r="J63" i="12"/>
  <c r="K63" i="12" s="1"/>
  <c r="M62" i="12"/>
  <c r="M70" i="12" s="1"/>
  <c r="L62" i="12"/>
  <c r="L70" i="12" s="1"/>
  <c r="J62" i="12"/>
  <c r="K62" i="12" s="1"/>
  <c r="L60" i="12"/>
  <c r="J60" i="12"/>
  <c r="K60" i="12" s="1"/>
  <c r="L59" i="12"/>
  <c r="J59" i="12"/>
  <c r="K59" i="12" s="1"/>
  <c r="L58" i="12"/>
  <c r="J58" i="12"/>
  <c r="K58" i="12" s="1"/>
  <c r="L57" i="12"/>
  <c r="L61" i="12" s="1"/>
  <c r="J57" i="12"/>
  <c r="K57" i="12" s="1"/>
  <c r="M56" i="12"/>
  <c r="L56" i="12"/>
  <c r="J56" i="12"/>
  <c r="K56" i="12" s="1"/>
  <c r="L54" i="12"/>
  <c r="J54" i="12"/>
  <c r="K54" i="12" s="1"/>
  <c r="L53" i="12"/>
  <c r="J53" i="12"/>
  <c r="K53" i="12" s="1"/>
  <c r="L52" i="12"/>
  <c r="J52" i="12"/>
  <c r="K52" i="12" s="1"/>
  <c r="L51" i="12"/>
  <c r="J51" i="12"/>
  <c r="K51" i="12" s="1"/>
  <c r="L50" i="12"/>
  <c r="J50" i="12"/>
  <c r="K50" i="12" s="1"/>
  <c r="L49" i="12"/>
  <c r="J49" i="12"/>
  <c r="K49" i="12" s="1"/>
  <c r="L48" i="12"/>
  <c r="J48" i="12"/>
  <c r="K48" i="12" s="1"/>
  <c r="L47" i="12"/>
  <c r="J47" i="12"/>
  <c r="K47" i="12" s="1"/>
  <c r="L46" i="12"/>
  <c r="J46" i="12"/>
  <c r="K46" i="12" s="1"/>
  <c r="L45" i="12"/>
  <c r="J45" i="12"/>
  <c r="K45" i="12" s="1"/>
  <c r="M44" i="12"/>
  <c r="L44" i="12"/>
  <c r="J44" i="12"/>
  <c r="K44" i="12" s="1"/>
  <c r="L42" i="12"/>
  <c r="J42" i="12"/>
  <c r="K42" i="12" s="1"/>
  <c r="L41" i="12"/>
  <c r="J41" i="12"/>
  <c r="K41" i="12" s="1"/>
  <c r="L40" i="12"/>
  <c r="J40" i="12"/>
  <c r="K40" i="12" s="1"/>
  <c r="L39" i="12"/>
  <c r="J39" i="12"/>
  <c r="K39" i="12" s="1"/>
  <c r="L38" i="12"/>
  <c r="J38" i="12"/>
  <c r="K38" i="12" s="1"/>
  <c r="L37" i="12"/>
  <c r="J37" i="12"/>
  <c r="K37" i="12" s="1"/>
  <c r="L36" i="12"/>
  <c r="J36" i="12"/>
  <c r="K36" i="12" s="1"/>
  <c r="L35" i="12"/>
  <c r="J35" i="12"/>
  <c r="K35" i="12" s="1"/>
  <c r="L34" i="12"/>
  <c r="J34" i="12"/>
  <c r="K34" i="12" s="1"/>
  <c r="L33" i="12"/>
  <c r="J33" i="12"/>
  <c r="K33" i="12" s="1"/>
  <c r="L32" i="12"/>
  <c r="J32" i="12"/>
  <c r="K32" i="12" s="1"/>
  <c r="L31" i="12"/>
  <c r="J31" i="12"/>
  <c r="K31" i="12" s="1"/>
  <c r="L30" i="12"/>
  <c r="J30" i="12"/>
  <c r="K30" i="12" s="1"/>
  <c r="L29" i="12"/>
  <c r="J29" i="12"/>
  <c r="K29" i="12" s="1"/>
  <c r="M28" i="12"/>
  <c r="M43" i="12" s="1"/>
  <c r="L12" i="12"/>
  <c r="J12" i="12"/>
  <c r="K12" i="12" s="1"/>
  <c r="L11" i="12"/>
  <c r="J11" i="12"/>
  <c r="K11" i="12" s="1"/>
  <c r="L10" i="12"/>
  <c r="J10" i="12"/>
  <c r="K10" i="12" s="1"/>
  <c r="L9" i="12"/>
  <c r="J9" i="12"/>
  <c r="K9" i="12" s="1"/>
  <c r="L8" i="12"/>
  <c r="J8" i="12"/>
  <c r="K8" i="12" s="1"/>
  <c r="L7" i="12"/>
  <c r="J7" i="12"/>
  <c r="K7" i="12" s="1"/>
  <c r="L6" i="12"/>
  <c r="J6" i="12"/>
  <c r="K6" i="12" s="1"/>
  <c r="L5" i="12"/>
  <c r="J5" i="12"/>
  <c r="K5" i="12" s="1"/>
  <c r="L4" i="12"/>
  <c r="J4" i="12"/>
  <c r="K4" i="12" s="1"/>
  <c r="M3" i="12"/>
  <c r="M13" i="12" s="1"/>
  <c r="L3" i="12"/>
  <c r="J3" i="12"/>
  <c r="K3" i="12" s="1"/>
  <c r="M532" i="6"/>
  <c r="M524" i="6"/>
  <c r="M482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M515" i="6"/>
  <c r="M506" i="6"/>
  <c r="M498" i="6"/>
  <c r="M493" i="6"/>
  <c r="M467" i="6"/>
  <c r="K650" i="6"/>
  <c r="I161" i="11"/>
  <c r="H161" i="11"/>
  <c r="I136" i="11"/>
  <c r="H136" i="11"/>
  <c r="L119" i="11"/>
  <c r="I119" i="11"/>
  <c r="H119" i="11"/>
  <c r="I110" i="11"/>
  <c r="H110" i="11"/>
  <c r="L103" i="11"/>
  <c r="I103" i="11"/>
  <c r="H103" i="11"/>
  <c r="I87" i="11"/>
  <c r="H87" i="11"/>
  <c r="L74" i="11"/>
  <c r="I74" i="11"/>
  <c r="H74" i="11"/>
  <c r="I68" i="11"/>
  <c r="H68" i="11"/>
  <c r="I57" i="11"/>
  <c r="H57" i="11"/>
  <c r="I48" i="11"/>
  <c r="H48" i="11"/>
  <c r="L37" i="11"/>
  <c r="I37" i="11"/>
  <c r="H37" i="11"/>
  <c r="I28" i="11"/>
  <c r="H28" i="11"/>
  <c r="I24" i="11"/>
  <c r="H24" i="11"/>
  <c r="I16" i="11"/>
  <c r="H16" i="11"/>
  <c r="L10" i="11"/>
  <c r="I10" i="11"/>
  <c r="H10" i="11"/>
  <c r="L160" i="11"/>
  <c r="J160" i="11"/>
  <c r="K160" i="11" s="1"/>
  <c r="L159" i="11"/>
  <c r="J159" i="11"/>
  <c r="K159" i="11" s="1"/>
  <c r="L158" i="11"/>
  <c r="J158" i="11"/>
  <c r="K158" i="11" s="1"/>
  <c r="L157" i="11"/>
  <c r="J157" i="11"/>
  <c r="K157" i="11" s="1"/>
  <c r="L156" i="11"/>
  <c r="J156" i="11"/>
  <c r="K156" i="11" s="1"/>
  <c r="L155" i="11"/>
  <c r="J155" i="11"/>
  <c r="K155" i="11" s="1"/>
  <c r="L154" i="11"/>
  <c r="J154" i="11"/>
  <c r="K154" i="11" s="1"/>
  <c r="L153" i="11"/>
  <c r="J153" i="11"/>
  <c r="K153" i="11" s="1"/>
  <c r="L152" i="11"/>
  <c r="J152" i="11"/>
  <c r="K152" i="11" s="1"/>
  <c r="L151" i="11"/>
  <c r="J151" i="11"/>
  <c r="K151" i="11" s="1"/>
  <c r="L150" i="11"/>
  <c r="J150" i="11"/>
  <c r="K150" i="11" s="1"/>
  <c r="L149" i="11"/>
  <c r="J149" i="11"/>
  <c r="K149" i="11" s="1"/>
  <c r="L148" i="11"/>
  <c r="J148" i="11"/>
  <c r="K148" i="11" s="1"/>
  <c r="L147" i="11"/>
  <c r="J147" i="11"/>
  <c r="K147" i="11" s="1"/>
  <c r="L146" i="11"/>
  <c r="J146" i="11"/>
  <c r="K146" i="11" s="1"/>
  <c r="L145" i="11"/>
  <c r="J145" i="11"/>
  <c r="K145" i="11" s="1"/>
  <c r="L144" i="11"/>
  <c r="J144" i="11"/>
  <c r="K144" i="11" s="1"/>
  <c r="L143" i="11"/>
  <c r="J143" i="11"/>
  <c r="K143" i="11" s="1"/>
  <c r="L142" i="11"/>
  <c r="J142" i="11"/>
  <c r="K142" i="11" s="1"/>
  <c r="L141" i="11"/>
  <c r="J141" i="11"/>
  <c r="K141" i="11" s="1"/>
  <c r="L140" i="11"/>
  <c r="J140" i="11"/>
  <c r="K140" i="11" s="1"/>
  <c r="L139" i="11"/>
  <c r="J139" i="11"/>
  <c r="K139" i="11" s="1"/>
  <c r="L138" i="11"/>
  <c r="J138" i="11"/>
  <c r="K138" i="11" s="1"/>
  <c r="M137" i="11"/>
  <c r="M161" i="11" s="1"/>
  <c r="L137" i="11"/>
  <c r="L161" i="11" s="1"/>
  <c r="J137" i="11"/>
  <c r="K137" i="11" s="1"/>
  <c r="L135" i="11"/>
  <c r="J135" i="11"/>
  <c r="K135" i="11" s="1"/>
  <c r="L134" i="11"/>
  <c r="J134" i="11"/>
  <c r="K134" i="11" s="1"/>
  <c r="L133" i="11"/>
  <c r="J133" i="11"/>
  <c r="K133" i="11" s="1"/>
  <c r="L132" i="11"/>
  <c r="J132" i="11"/>
  <c r="K132" i="11" s="1"/>
  <c r="L131" i="11"/>
  <c r="J131" i="11"/>
  <c r="K131" i="11" s="1"/>
  <c r="L130" i="11"/>
  <c r="J130" i="11"/>
  <c r="K130" i="11" s="1"/>
  <c r="L129" i="11"/>
  <c r="J129" i="11"/>
  <c r="K129" i="11" s="1"/>
  <c r="L128" i="11"/>
  <c r="J128" i="11"/>
  <c r="K128" i="11" s="1"/>
  <c r="L127" i="11"/>
  <c r="J127" i="11"/>
  <c r="K127" i="11" s="1"/>
  <c r="L126" i="11"/>
  <c r="J126" i="11"/>
  <c r="K126" i="11" s="1"/>
  <c r="L125" i="11"/>
  <c r="J125" i="11"/>
  <c r="K125" i="11" s="1"/>
  <c r="L124" i="11"/>
  <c r="J124" i="11"/>
  <c r="K124" i="11" s="1"/>
  <c r="L123" i="11"/>
  <c r="J123" i="11"/>
  <c r="K123" i="11" s="1"/>
  <c r="L122" i="11"/>
  <c r="L136" i="11" s="1"/>
  <c r="J122" i="11"/>
  <c r="K122" i="11" s="1"/>
  <c r="L121" i="11"/>
  <c r="J121" i="11"/>
  <c r="K121" i="11" s="1"/>
  <c r="M120" i="11"/>
  <c r="M136" i="11" s="1"/>
  <c r="L120" i="11"/>
  <c r="J120" i="11"/>
  <c r="K120" i="11" s="1"/>
  <c r="L118" i="11"/>
  <c r="J118" i="11"/>
  <c r="K118" i="11" s="1"/>
  <c r="L117" i="11"/>
  <c r="J117" i="11"/>
  <c r="K117" i="11" s="1"/>
  <c r="L116" i="11"/>
  <c r="J116" i="11"/>
  <c r="K116" i="11" s="1"/>
  <c r="L115" i="11"/>
  <c r="J115" i="11"/>
  <c r="K115" i="11" s="1"/>
  <c r="L114" i="11"/>
  <c r="J114" i="11"/>
  <c r="K114" i="11" s="1"/>
  <c r="L113" i="11"/>
  <c r="J113" i="11"/>
  <c r="K113" i="11" s="1"/>
  <c r="L112" i="11"/>
  <c r="J112" i="11"/>
  <c r="K112" i="11" s="1"/>
  <c r="M111" i="11"/>
  <c r="M119" i="11" s="1"/>
  <c r="L111" i="11"/>
  <c r="J111" i="11"/>
  <c r="K111" i="11" s="1"/>
  <c r="L109" i="11"/>
  <c r="J109" i="11"/>
  <c r="K109" i="11" s="1"/>
  <c r="L108" i="11"/>
  <c r="J108" i="11"/>
  <c r="K108" i="11" s="1"/>
  <c r="L107" i="11"/>
  <c r="J107" i="11"/>
  <c r="K107" i="11" s="1"/>
  <c r="L106" i="11"/>
  <c r="J106" i="11"/>
  <c r="K106" i="11" s="1"/>
  <c r="L105" i="11"/>
  <c r="L110" i="11" s="1"/>
  <c r="J105" i="11"/>
  <c r="K105" i="11" s="1"/>
  <c r="M104" i="11"/>
  <c r="M110" i="11" s="1"/>
  <c r="L104" i="11"/>
  <c r="J104" i="11"/>
  <c r="K104" i="11" s="1"/>
  <c r="L102" i="11"/>
  <c r="J102" i="11"/>
  <c r="K102" i="11" s="1"/>
  <c r="L101" i="11"/>
  <c r="J101" i="11"/>
  <c r="K101" i="11" s="1"/>
  <c r="L100" i="11"/>
  <c r="J100" i="11"/>
  <c r="K100" i="11" s="1"/>
  <c r="L99" i="11"/>
  <c r="J99" i="11"/>
  <c r="K99" i="11" s="1"/>
  <c r="L98" i="11"/>
  <c r="J98" i="11"/>
  <c r="K98" i="11" s="1"/>
  <c r="L97" i="11"/>
  <c r="J97" i="11"/>
  <c r="K97" i="11" s="1"/>
  <c r="L96" i="11"/>
  <c r="J96" i="11"/>
  <c r="K96" i="11" s="1"/>
  <c r="L95" i="11"/>
  <c r="J95" i="11"/>
  <c r="K95" i="11" s="1"/>
  <c r="L94" i="11"/>
  <c r="J94" i="11"/>
  <c r="K94" i="11" s="1"/>
  <c r="L93" i="11"/>
  <c r="J93" i="11"/>
  <c r="K93" i="11" s="1"/>
  <c r="L92" i="11"/>
  <c r="J92" i="11"/>
  <c r="K92" i="11" s="1"/>
  <c r="L91" i="11"/>
  <c r="J91" i="11"/>
  <c r="K91" i="11" s="1"/>
  <c r="L90" i="11"/>
  <c r="J90" i="11"/>
  <c r="K90" i="11" s="1"/>
  <c r="L89" i="11"/>
  <c r="J89" i="11"/>
  <c r="K89" i="11" s="1"/>
  <c r="M88" i="11"/>
  <c r="M103" i="11" s="1"/>
  <c r="L88" i="11"/>
  <c r="J88" i="11"/>
  <c r="K88" i="11" s="1"/>
  <c r="L86" i="11"/>
  <c r="J86" i="11"/>
  <c r="K86" i="11" s="1"/>
  <c r="L85" i="11"/>
  <c r="J85" i="11"/>
  <c r="K85" i="11" s="1"/>
  <c r="L84" i="11"/>
  <c r="J84" i="11"/>
  <c r="K84" i="11" s="1"/>
  <c r="L83" i="11"/>
  <c r="J83" i="11"/>
  <c r="K83" i="11" s="1"/>
  <c r="L82" i="11"/>
  <c r="J82" i="11"/>
  <c r="K82" i="11" s="1"/>
  <c r="L81" i="11"/>
  <c r="J81" i="11"/>
  <c r="K81" i="11" s="1"/>
  <c r="L80" i="11"/>
  <c r="J80" i="11"/>
  <c r="K80" i="11" s="1"/>
  <c r="L79" i="11"/>
  <c r="J79" i="11"/>
  <c r="K79" i="11" s="1"/>
  <c r="L78" i="11"/>
  <c r="J78" i="11"/>
  <c r="K78" i="11" s="1"/>
  <c r="L77" i="11"/>
  <c r="J77" i="11"/>
  <c r="K77" i="11" s="1"/>
  <c r="L76" i="11"/>
  <c r="L87" i="11" s="1"/>
  <c r="J76" i="11"/>
  <c r="K76" i="11" s="1"/>
  <c r="M75" i="11"/>
  <c r="M87" i="11" s="1"/>
  <c r="L75" i="11"/>
  <c r="J75" i="11"/>
  <c r="K75" i="11" s="1"/>
  <c r="L73" i="11"/>
  <c r="J73" i="11"/>
  <c r="K73" i="11" s="1"/>
  <c r="L72" i="11"/>
  <c r="J72" i="11"/>
  <c r="K72" i="11" s="1"/>
  <c r="L71" i="11"/>
  <c r="J71" i="11"/>
  <c r="K71" i="11" s="1"/>
  <c r="L70" i="11"/>
  <c r="J70" i="11"/>
  <c r="K70" i="11" s="1"/>
  <c r="M69" i="11"/>
  <c r="M74" i="11" s="1"/>
  <c r="L69" i="11"/>
  <c r="J69" i="11"/>
  <c r="K69" i="11" s="1"/>
  <c r="L67" i="11"/>
  <c r="J67" i="11"/>
  <c r="K67" i="11" s="1"/>
  <c r="L66" i="11"/>
  <c r="J66" i="11"/>
  <c r="K66" i="11" s="1"/>
  <c r="L65" i="11"/>
  <c r="J65" i="11"/>
  <c r="K65" i="11" s="1"/>
  <c r="L64" i="11"/>
  <c r="J64" i="11"/>
  <c r="K64" i="11" s="1"/>
  <c r="L63" i="11"/>
  <c r="J63" i="11"/>
  <c r="K63" i="11" s="1"/>
  <c r="L62" i="11"/>
  <c r="J62" i="11"/>
  <c r="K62" i="11" s="1"/>
  <c r="L61" i="11"/>
  <c r="J61" i="11"/>
  <c r="K61" i="11" s="1"/>
  <c r="L60" i="11"/>
  <c r="J60" i="11"/>
  <c r="K60" i="11" s="1"/>
  <c r="L59" i="11"/>
  <c r="L68" i="11" s="1"/>
  <c r="J59" i="11"/>
  <c r="K59" i="11" s="1"/>
  <c r="M58" i="11"/>
  <c r="M68" i="11" s="1"/>
  <c r="L58" i="11"/>
  <c r="J58" i="11"/>
  <c r="K58" i="11" s="1"/>
  <c r="L56" i="11"/>
  <c r="J56" i="11"/>
  <c r="K56" i="11" s="1"/>
  <c r="L55" i="11"/>
  <c r="J55" i="11"/>
  <c r="K55" i="11" s="1"/>
  <c r="L54" i="11"/>
  <c r="J54" i="11"/>
  <c r="K54" i="11" s="1"/>
  <c r="L53" i="11"/>
  <c r="J53" i="11"/>
  <c r="K53" i="11" s="1"/>
  <c r="L52" i="11"/>
  <c r="J52" i="11"/>
  <c r="K52" i="11" s="1"/>
  <c r="L51" i="11"/>
  <c r="J51" i="11"/>
  <c r="K51" i="11" s="1"/>
  <c r="L50" i="11"/>
  <c r="J50" i="11"/>
  <c r="K50" i="11" s="1"/>
  <c r="M49" i="11"/>
  <c r="M57" i="11" s="1"/>
  <c r="L49" i="11"/>
  <c r="L57" i="11" s="1"/>
  <c r="J49" i="11"/>
  <c r="K49" i="11" s="1"/>
  <c r="L47" i="11"/>
  <c r="J47" i="11"/>
  <c r="K47" i="11" s="1"/>
  <c r="L46" i="11"/>
  <c r="J46" i="11"/>
  <c r="K46" i="11" s="1"/>
  <c r="L45" i="11"/>
  <c r="J45" i="11"/>
  <c r="K45" i="11" s="1"/>
  <c r="L44" i="11"/>
  <c r="J44" i="11"/>
  <c r="K44" i="11" s="1"/>
  <c r="L43" i="11"/>
  <c r="J43" i="11"/>
  <c r="K43" i="11" s="1"/>
  <c r="L42" i="11"/>
  <c r="J42" i="11"/>
  <c r="K42" i="11" s="1"/>
  <c r="L41" i="11"/>
  <c r="J41" i="11"/>
  <c r="K41" i="11" s="1"/>
  <c r="L40" i="11"/>
  <c r="L48" i="11" s="1"/>
  <c r="J40" i="11"/>
  <c r="K40" i="11" s="1"/>
  <c r="L39" i="11"/>
  <c r="J39" i="11"/>
  <c r="K39" i="11" s="1"/>
  <c r="M38" i="11"/>
  <c r="M48" i="11" s="1"/>
  <c r="L38" i="11"/>
  <c r="J38" i="11"/>
  <c r="K38" i="11" s="1"/>
  <c r="L36" i="11"/>
  <c r="J36" i="11"/>
  <c r="K36" i="11" s="1"/>
  <c r="L35" i="11"/>
  <c r="J35" i="11"/>
  <c r="K35" i="11" s="1"/>
  <c r="L34" i="11"/>
  <c r="J34" i="11"/>
  <c r="K34" i="11" s="1"/>
  <c r="L33" i="11"/>
  <c r="J33" i="11"/>
  <c r="K33" i="11" s="1"/>
  <c r="L32" i="11"/>
  <c r="J32" i="11"/>
  <c r="K32" i="11" s="1"/>
  <c r="L31" i="11"/>
  <c r="J31" i="11"/>
  <c r="K31" i="11" s="1"/>
  <c r="L30" i="11"/>
  <c r="J30" i="11"/>
  <c r="K30" i="11" s="1"/>
  <c r="M29" i="11"/>
  <c r="M37" i="11" s="1"/>
  <c r="L29" i="11"/>
  <c r="J29" i="11"/>
  <c r="K29" i="11" s="1"/>
  <c r="L27" i="11"/>
  <c r="L28" i="11" s="1"/>
  <c r="J27" i="11"/>
  <c r="K27" i="11" s="1"/>
  <c r="L26" i="11"/>
  <c r="J26" i="11"/>
  <c r="K26" i="11" s="1"/>
  <c r="M25" i="11"/>
  <c r="M28" i="11" s="1"/>
  <c r="L25" i="11"/>
  <c r="J25" i="11"/>
  <c r="K25" i="11" s="1"/>
  <c r="L23" i="11"/>
  <c r="J23" i="11"/>
  <c r="K23" i="11" s="1"/>
  <c r="L22" i="11"/>
  <c r="J22" i="11"/>
  <c r="K22" i="11" s="1"/>
  <c r="L21" i="11"/>
  <c r="J21" i="11"/>
  <c r="K21" i="11" s="1"/>
  <c r="L20" i="11"/>
  <c r="J20" i="11"/>
  <c r="K20" i="11" s="1"/>
  <c r="L19" i="11"/>
  <c r="J19" i="11"/>
  <c r="K19" i="11" s="1"/>
  <c r="L18" i="11"/>
  <c r="J18" i="11"/>
  <c r="K18" i="11" s="1"/>
  <c r="M17" i="11"/>
  <c r="M24" i="11" s="1"/>
  <c r="L17" i="11"/>
  <c r="L24" i="11" s="1"/>
  <c r="J17" i="11"/>
  <c r="K17" i="11" s="1"/>
  <c r="L15" i="11"/>
  <c r="J15" i="11"/>
  <c r="K15" i="11" s="1"/>
  <c r="L14" i="11"/>
  <c r="J14" i="11"/>
  <c r="K14" i="11" s="1"/>
  <c r="L13" i="11"/>
  <c r="J13" i="11"/>
  <c r="K13" i="11" s="1"/>
  <c r="L12" i="11"/>
  <c r="L16" i="11" s="1"/>
  <c r="J12" i="11"/>
  <c r="K12" i="11" s="1"/>
  <c r="M11" i="11"/>
  <c r="M16" i="11" s="1"/>
  <c r="L11" i="11"/>
  <c r="J11" i="11"/>
  <c r="K11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4" i="11"/>
  <c r="J4" i="11"/>
  <c r="K4" i="11" s="1"/>
  <c r="M3" i="11"/>
  <c r="L3" i="11"/>
  <c r="J3" i="11"/>
  <c r="K3" i="11" s="1"/>
  <c r="M444" i="6"/>
  <c r="M420" i="6"/>
  <c r="M404" i="6"/>
  <c r="M396" i="6"/>
  <c r="M390" i="6"/>
  <c r="M375" i="6"/>
  <c r="M363" i="6"/>
  <c r="M358" i="6"/>
  <c r="G650" i="6"/>
  <c r="I650" i="6"/>
  <c r="J650" i="6"/>
  <c r="M650" i="6"/>
  <c r="N650" i="6"/>
  <c r="O650" i="6"/>
  <c r="M348" i="6"/>
  <c r="M340" i="6"/>
  <c r="M330" i="6"/>
  <c r="M322" i="6"/>
  <c r="L6" i="13" l="1"/>
  <c r="N466" i="6"/>
  <c r="O466" i="6" s="1"/>
  <c r="N462" i="6"/>
  <c r="O462" i="6" s="1"/>
  <c r="N460" i="6"/>
  <c r="O460" i="6" s="1"/>
  <c r="N458" i="6"/>
  <c r="O458" i="6" s="1"/>
  <c r="N456" i="6"/>
  <c r="O456" i="6" s="1"/>
  <c r="N633" i="6"/>
  <c r="N638" i="6"/>
  <c r="O638" i="6" s="1"/>
  <c r="N625" i="6"/>
  <c r="O625" i="6" s="1"/>
  <c r="K84" i="13"/>
  <c r="K93" i="13"/>
  <c r="K104" i="13"/>
  <c r="K62" i="13"/>
  <c r="K73" i="13"/>
  <c r="K19" i="13"/>
  <c r="K27" i="13"/>
  <c r="K39" i="13"/>
  <c r="H105" i="13"/>
  <c r="K33" i="13"/>
  <c r="K45" i="13"/>
  <c r="I105" i="13"/>
  <c r="L105" i="13"/>
  <c r="M6" i="13"/>
  <c r="M105" i="13" s="1"/>
  <c r="J6" i="13"/>
  <c r="J19" i="13"/>
  <c r="J27" i="13"/>
  <c r="J33" i="13"/>
  <c r="J39" i="13"/>
  <c r="J45" i="13"/>
  <c r="J62" i="13"/>
  <c r="J73" i="13"/>
  <c r="J84" i="13"/>
  <c r="J93" i="13"/>
  <c r="J104" i="13"/>
  <c r="K6" i="13"/>
  <c r="J17" i="14"/>
  <c r="J21" i="14" s="1"/>
  <c r="J20" i="14"/>
  <c r="L17" i="14"/>
  <c r="L21" i="14" s="1"/>
  <c r="K17" i="14"/>
  <c r="K21" i="14" s="1"/>
  <c r="N13" i="14"/>
  <c r="O13" i="14" s="1"/>
  <c r="N5" i="14"/>
  <c r="O5" i="14" s="1"/>
  <c r="N9" i="14"/>
  <c r="O9" i="14" s="1"/>
  <c r="N18" i="14"/>
  <c r="N4" i="14"/>
  <c r="O4" i="14" s="1"/>
  <c r="N8" i="14"/>
  <c r="O8" i="14" s="1"/>
  <c r="N12" i="14"/>
  <c r="O12" i="14" s="1"/>
  <c r="N16" i="14"/>
  <c r="O16" i="14" s="1"/>
  <c r="N6" i="14"/>
  <c r="O6" i="14" s="1"/>
  <c r="N10" i="14"/>
  <c r="O10" i="14" s="1"/>
  <c r="N14" i="14"/>
  <c r="O14" i="14" s="1"/>
  <c r="N19" i="14"/>
  <c r="O19" i="14" s="1"/>
  <c r="N3" i="14"/>
  <c r="N7" i="14"/>
  <c r="O7" i="14" s="1"/>
  <c r="N11" i="14"/>
  <c r="O11" i="14" s="1"/>
  <c r="N15" i="14"/>
  <c r="O15" i="14" s="1"/>
  <c r="N81" i="13"/>
  <c r="O81" i="13" s="1"/>
  <c r="N101" i="13"/>
  <c r="O101" i="13" s="1"/>
  <c r="N21" i="13"/>
  <c r="O21" i="13" s="1"/>
  <c r="N24" i="13"/>
  <c r="O24" i="13" s="1"/>
  <c r="N43" i="13"/>
  <c r="O43" i="13" s="1"/>
  <c r="N91" i="13"/>
  <c r="O91" i="13" s="1"/>
  <c r="N28" i="13"/>
  <c r="N35" i="13"/>
  <c r="O35" i="13" s="1"/>
  <c r="N44" i="13"/>
  <c r="O44" i="13" s="1"/>
  <c r="N47" i="13"/>
  <c r="O47" i="13" s="1"/>
  <c r="N64" i="13"/>
  <c r="O64" i="13" s="1"/>
  <c r="N78" i="13"/>
  <c r="O78" i="13" s="1"/>
  <c r="N96" i="13"/>
  <c r="O96" i="13" s="1"/>
  <c r="N16" i="13"/>
  <c r="O16" i="13" s="1"/>
  <c r="N7" i="13"/>
  <c r="N20" i="13"/>
  <c r="N57" i="13"/>
  <c r="O57" i="13" s="1"/>
  <c r="N59" i="13"/>
  <c r="O59" i="13" s="1"/>
  <c r="N61" i="13"/>
  <c r="O61" i="13" s="1"/>
  <c r="N77" i="13"/>
  <c r="O77" i="13" s="1"/>
  <c r="N55" i="13"/>
  <c r="O55" i="13" s="1"/>
  <c r="N32" i="13"/>
  <c r="O32" i="13" s="1"/>
  <c r="N3" i="13"/>
  <c r="N40" i="13"/>
  <c r="N42" i="13"/>
  <c r="O42" i="13" s="1"/>
  <c r="N100" i="13"/>
  <c r="O100" i="13" s="1"/>
  <c r="N79" i="13"/>
  <c r="O79" i="13" s="1"/>
  <c r="N14" i="13"/>
  <c r="O14" i="13" s="1"/>
  <c r="N60" i="13"/>
  <c r="O60" i="13" s="1"/>
  <c r="N72" i="13"/>
  <c r="O72" i="13" s="1"/>
  <c r="N75" i="13"/>
  <c r="O75" i="13" s="1"/>
  <c r="N56" i="13"/>
  <c r="O56" i="13" s="1"/>
  <c r="N25" i="13"/>
  <c r="O25" i="13" s="1"/>
  <c r="N88" i="13"/>
  <c r="O88" i="13" s="1"/>
  <c r="N92" i="13"/>
  <c r="O92" i="13" s="1"/>
  <c r="N95" i="13"/>
  <c r="O95" i="13" s="1"/>
  <c r="N97" i="13"/>
  <c r="O97" i="13" s="1"/>
  <c r="N99" i="13"/>
  <c r="O99" i="13" s="1"/>
  <c r="N18" i="13"/>
  <c r="O18" i="13" s="1"/>
  <c r="N38" i="13"/>
  <c r="O38" i="13" s="1"/>
  <c r="N74" i="13"/>
  <c r="N58" i="13"/>
  <c r="O58" i="13" s="1"/>
  <c r="N30" i="13"/>
  <c r="O30" i="13" s="1"/>
  <c r="N37" i="13"/>
  <c r="O37" i="13" s="1"/>
  <c r="N5" i="13"/>
  <c r="O5" i="13" s="1"/>
  <c r="N12" i="13"/>
  <c r="O12" i="13" s="1"/>
  <c r="N29" i="13"/>
  <c r="O29" i="13" s="1"/>
  <c r="N50" i="13"/>
  <c r="O50" i="13" s="1"/>
  <c r="N53" i="13"/>
  <c r="O53" i="13" s="1"/>
  <c r="N71" i="13"/>
  <c r="O71" i="13" s="1"/>
  <c r="N85" i="13"/>
  <c r="N11" i="13"/>
  <c r="O11" i="13" s="1"/>
  <c r="N23" i="13"/>
  <c r="O23" i="13" s="1"/>
  <c r="N31" i="13"/>
  <c r="O31" i="13" s="1"/>
  <c r="N36" i="13"/>
  <c r="O36" i="13" s="1"/>
  <c r="N41" i="13"/>
  <c r="O41" i="13" s="1"/>
  <c r="N76" i="13"/>
  <c r="O76" i="13" s="1"/>
  <c r="N103" i="13"/>
  <c r="O103" i="13" s="1"/>
  <c r="N13" i="13"/>
  <c r="O13" i="13" s="1"/>
  <c r="N17" i="13"/>
  <c r="O17" i="13" s="1"/>
  <c r="N54" i="13"/>
  <c r="O54" i="13" s="1"/>
  <c r="N67" i="13"/>
  <c r="O67" i="13" s="1"/>
  <c r="N70" i="13"/>
  <c r="O70" i="13" s="1"/>
  <c r="N4" i="13"/>
  <c r="O4" i="13" s="1"/>
  <c r="N9" i="13"/>
  <c r="O9" i="13" s="1"/>
  <c r="N15" i="13"/>
  <c r="O15" i="13" s="1"/>
  <c r="N22" i="13"/>
  <c r="O22" i="13" s="1"/>
  <c r="N26" i="13"/>
  <c r="O26" i="13" s="1"/>
  <c r="N34" i="13"/>
  <c r="N49" i="13"/>
  <c r="O49" i="13" s="1"/>
  <c r="N52" i="13"/>
  <c r="O52" i="13" s="1"/>
  <c r="N66" i="13"/>
  <c r="O66" i="13" s="1"/>
  <c r="N69" i="13"/>
  <c r="O69" i="13" s="1"/>
  <c r="N83" i="13"/>
  <c r="O83" i="13" s="1"/>
  <c r="N87" i="13"/>
  <c r="O87" i="13" s="1"/>
  <c r="N90" i="13"/>
  <c r="O90" i="13" s="1"/>
  <c r="N8" i="13"/>
  <c r="O8" i="13" s="1"/>
  <c r="N10" i="13"/>
  <c r="O10" i="13" s="1"/>
  <c r="N46" i="13"/>
  <c r="N48" i="13"/>
  <c r="O48" i="13" s="1"/>
  <c r="N51" i="13"/>
  <c r="O51" i="13" s="1"/>
  <c r="N63" i="13"/>
  <c r="N65" i="13"/>
  <c r="O65" i="13" s="1"/>
  <c r="N68" i="13"/>
  <c r="O68" i="13" s="1"/>
  <c r="N80" i="13"/>
  <c r="O80" i="13" s="1"/>
  <c r="N82" i="13"/>
  <c r="O82" i="13" s="1"/>
  <c r="N86" i="13"/>
  <c r="O86" i="13" s="1"/>
  <c r="N89" i="13"/>
  <c r="O89" i="13" s="1"/>
  <c r="N94" i="13"/>
  <c r="N102" i="13"/>
  <c r="O102" i="13" s="1"/>
  <c r="N98" i="13"/>
  <c r="O98" i="13" s="1"/>
  <c r="N637" i="6"/>
  <c r="O637" i="6" s="1"/>
  <c r="N635" i="6"/>
  <c r="O635" i="6" s="1"/>
  <c r="N631" i="6"/>
  <c r="O631" i="6" s="1"/>
  <c r="N636" i="6"/>
  <c r="O636" i="6" s="1"/>
  <c r="N630" i="6"/>
  <c r="O630" i="6" s="1"/>
  <c r="N634" i="6"/>
  <c r="O634" i="6" s="1"/>
  <c r="N628" i="6"/>
  <c r="O628" i="6"/>
  <c r="N632" i="6"/>
  <c r="O632" i="6" s="1"/>
  <c r="N627" i="6"/>
  <c r="O627" i="6" s="1"/>
  <c r="O633" i="6"/>
  <c r="O629" i="6"/>
  <c r="N459" i="6"/>
  <c r="O459" i="6" s="1"/>
  <c r="N455" i="6"/>
  <c r="N457" i="6"/>
  <c r="N464" i="6"/>
  <c r="O464" i="6" s="1"/>
  <c r="N463" i="6"/>
  <c r="O463" i="6" s="1"/>
  <c r="N465" i="6"/>
  <c r="O465" i="6" s="1"/>
  <c r="N461" i="6"/>
  <c r="O461" i="6" s="1"/>
  <c r="N624" i="6"/>
  <c r="O624" i="6" s="1"/>
  <c r="N626" i="6"/>
  <c r="O626" i="6" s="1"/>
  <c r="N623" i="6"/>
  <c r="O623" i="6" s="1"/>
  <c r="K55" i="12"/>
  <c r="K99" i="12"/>
  <c r="K27" i="12"/>
  <c r="H100" i="12"/>
  <c r="K43" i="12"/>
  <c r="K70" i="12"/>
  <c r="K90" i="12"/>
  <c r="I100" i="12"/>
  <c r="K61" i="12"/>
  <c r="K80" i="12"/>
  <c r="N16" i="12"/>
  <c r="O16" i="12" s="1"/>
  <c r="M100" i="12"/>
  <c r="J13" i="12"/>
  <c r="J27" i="12"/>
  <c r="J43" i="12"/>
  <c r="J55" i="12"/>
  <c r="J61" i="12"/>
  <c r="J70" i="12"/>
  <c r="J80" i="12"/>
  <c r="J90" i="12"/>
  <c r="J99" i="12"/>
  <c r="L13" i="12"/>
  <c r="L100" i="12" s="1"/>
  <c r="N28" i="12"/>
  <c r="K13" i="12"/>
  <c r="N14" i="12"/>
  <c r="N17" i="12"/>
  <c r="O17" i="12" s="1"/>
  <c r="N19" i="12"/>
  <c r="O19" i="12" s="1"/>
  <c r="N21" i="12"/>
  <c r="O21" i="12" s="1"/>
  <c r="N20" i="12"/>
  <c r="O20" i="12" s="1"/>
  <c r="N24" i="12"/>
  <c r="O24" i="12" s="1"/>
  <c r="N15" i="12"/>
  <c r="O15" i="12" s="1"/>
  <c r="N23" i="12"/>
  <c r="O23" i="12" s="1"/>
  <c r="N25" i="12"/>
  <c r="O25" i="12" s="1"/>
  <c r="N18" i="12"/>
  <c r="O18" i="12" s="1"/>
  <c r="N22" i="12"/>
  <c r="O22" i="12" s="1"/>
  <c r="N26" i="12"/>
  <c r="O26" i="12" s="1"/>
  <c r="O457" i="6"/>
  <c r="O455" i="6"/>
  <c r="N454" i="6"/>
  <c r="O454" i="6" s="1"/>
  <c r="N492" i="6"/>
  <c r="O492" i="6" s="1"/>
  <c r="N488" i="6"/>
  <c r="O488" i="6" s="1"/>
  <c r="N484" i="6"/>
  <c r="O484" i="6" s="1"/>
  <c r="N30" i="12"/>
  <c r="O30" i="12" s="1"/>
  <c r="N57" i="12"/>
  <c r="O57" i="12" s="1"/>
  <c r="N31" i="12"/>
  <c r="O31" i="12" s="1"/>
  <c r="N4" i="12"/>
  <c r="O4" i="12" s="1"/>
  <c r="N87" i="12"/>
  <c r="O87" i="12" s="1"/>
  <c r="N5" i="12"/>
  <c r="O5" i="12" s="1"/>
  <c r="N67" i="12"/>
  <c r="O67" i="12" s="1"/>
  <c r="N12" i="12"/>
  <c r="O12" i="12" s="1"/>
  <c r="N47" i="12"/>
  <c r="O47" i="12" s="1"/>
  <c r="N75" i="12"/>
  <c r="O75" i="12" s="1"/>
  <c r="N39" i="12"/>
  <c r="O39" i="12" s="1"/>
  <c r="N76" i="12"/>
  <c r="O76" i="12" s="1"/>
  <c r="N11" i="12"/>
  <c r="O11" i="12" s="1"/>
  <c r="N38" i="12"/>
  <c r="O38" i="12" s="1"/>
  <c r="N46" i="12"/>
  <c r="O46" i="12" s="1"/>
  <c r="N60" i="12"/>
  <c r="O60" i="12" s="1"/>
  <c r="N40" i="12"/>
  <c r="O40" i="12" s="1"/>
  <c r="N56" i="12"/>
  <c r="N85" i="12"/>
  <c r="O85" i="12" s="1"/>
  <c r="N95" i="12"/>
  <c r="O95" i="12" s="1"/>
  <c r="N97" i="12"/>
  <c r="O97" i="12" s="1"/>
  <c r="N59" i="12"/>
  <c r="O59" i="12" s="1"/>
  <c r="N44" i="12"/>
  <c r="N64" i="12"/>
  <c r="O64" i="12" s="1"/>
  <c r="N68" i="12"/>
  <c r="O68" i="12" s="1"/>
  <c r="N72" i="12"/>
  <c r="O72" i="12" s="1"/>
  <c r="N10" i="12"/>
  <c r="O10" i="12" s="1"/>
  <c r="N49" i="12"/>
  <c r="O49" i="12" s="1"/>
  <c r="N52" i="12"/>
  <c r="O52" i="12" s="1"/>
  <c r="N62" i="12"/>
  <c r="N66" i="12"/>
  <c r="O66" i="12" s="1"/>
  <c r="N81" i="12"/>
  <c r="N8" i="12"/>
  <c r="O8" i="12" s="1"/>
  <c r="N29" i="12"/>
  <c r="O29" i="12" s="1"/>
  <c r="N41" i="12"/>
  <c r="O41" i="12" s="1"/>
  <c r="N54" i="12"/>
  <c r="O54" i="12" s="1"/>
  <c r="N7" i="12"/>
  <c r="O7" i="12" s="1"/>
  <c r="N9" i="12"/>
  <c r="O9" i="12" s="1"/>
  <c r="N33" i="12"/>
  <c r="O33" i="12" s="1"/>
  <c r="N36" i="12"/>
  <c r="O36" i="12" s="1"/>
  <c r="N58" i="12"/>
  <c r="O58" i="12" s="1"/>
  <c r="N32" i="12"/>
  <c r="O32" i="12" s="1"/>
  <c r="N35" i="12"/>
  <c r="O35" i="12" s="1"/>
  <c r="N42" i="12"/>
  <c r="O42" i="12" s="1"/>
  <c r="N48" i="12"/>
  <c r="O48" i="12" s="1"/>
  <c r="N51" i="12"/>
  <c r="O51" i="12" s="1"/>
  <c r="N65" i="12"/>
  <c r="O65" i="12" s="1"/>
  <c r="N69" i="12"/>
  <c r="O69" i="12" s="1"/>
  <c r="N74" i="12"/>
  <c r="O74" i="12" s="1"/>
  <c r="N77" i="12"/>
  <c r="O77" i="12" s="1"/>
  <c r="N91" i="12"/>
  <c r="N3" i="12"/>
  <c r="N6" i="12"/>
  <c r="O6" i="12" s="1"/>
  <c r="N73" i="12"/>
  <c r="O73" i="12" s="1"/>
  <c r="N34" i="12"/>
  <c r="O34" i="12" s="1"/>
  <c r="N37" i="12"/>
  <c r="O37" i="12" s="1"/>
  <c r="N45" i="12"/>
  <c r="O45" i="12" s="1"/>
  <c r="N50" i="12"/>
  <c r="O50" i="12" s="1"/>
  <c r="N53" i="12"/>
  <c r="O53" i="12" s="1"/>
  <c r="N63" i="12"/>
  <c r="O63" i="12" s="1"/>
  <c r="N71" i="12"/>
  <c r="N78" i="12"/>
  <c r="O78" i="12" s="1"/>
  <c r="N82" i="12"/>
  <c r="O82" i="12" s="1"/>
  <c r="N89" i="12"/>
  <c r="O89" i="12" s="1"/>
  <c r="N93" i="12"/>
  <c r="O93" i="12" s="1"/>
  <c r="N98" i="12"/>
  <c r="O98" i="12" s="1"/>
  <c r="N79" i="12"/>
  <c r="O79" i="12" s="1"/>
  <c r="N83" i="12"/>
  <c r="O83" i="12" s="1"/>
  <c r="N88" i="12"/>
  <c r="O88" i="12" s="1"/>
  <c r="N92" i="12"/>
  <c r="O92" i="12" s="1"/>
  <c r="N86" i="12"/>
  <c r="O86" i="12" s="1"/>
  <c r="N96" i="12"/>
  <c r="O96" i="12" s="1"/>
  <c r="N84" i="12"/>
  <c r="O84" i="12" s="1"/>
  <c r="N94" i="12"/>
  <c r="O94" i="12" s="1"/>
  <c r="N490" i="6"/>
  <c r="O490" i="6" s="1"/>
  <c r="N486" i="6"/>
  <c r="O486" i="6" s="1"/>
  <c r="N482" i="6"/>
  <c r="O482" i="6" s="1"/>
  <c r="N487" i="6"/>
  <c r="O487" i="6" s="1"/>
  <c r="N491" i="6"/>
  <c r="O491" i="6" s="1"/>
  <c r="N485" i="6"/>
  <c r="O485" i="6" s="1"/>
  <c r="N489" i="6"/>
  <c r="O489" i="6" s="1"/>
  <c r="N483" i="6"/>
  <c r="O483" i="6" s="1"/>
  <c r="K16" i="11"/>
  <c r="K68" i="11"/>
  <c r="K87" i="11"/>
  <c r="K110" i="11"/>
  <c r="H162" i="11"/>
  <c r="K28" i="11"/>
  <c r="K48" i="11"/>
  <c r="K136" i="11"/>
  <c r="K24" i="11"/>
  <c r="K57" i="11"/>
  <c r="K161" i="11"/>
  <c r="K37" i="11"/>
  <c r="K74" i="11"/>
  <c r="K103" i="11"/>
  <c r="K119" i="11"/>
  <c r="I162" i="11"/>
  <c r="L162" i="11"/>
  <c r="M10" i="11"/>
  <c r="M162" i="11" s="1"/>
  <c r="J10" i="11"/>
  <c r="J16" i="11"/>
  <c r="J24" i="11"/>
  <c r="J28" i="11"/>
  <c r="J37" i="11"/>
  <c r="J48" i="11"/>
  <c r="J57" i="11"/>
  <c r="J68" i="11"/>
  <c r="J74" i="11"/>
  <c r="J87" i="11"/>
  <c r="J103" i="11"/>
  <c r="J110" i="11"/>
  <c r="J119" i="11"/>
  <c r="J136" i="11"/>
  <c r="J161" i="11"/>
  <c r="K10" i="11"/>
  <c r="N20" i="11"/>
  <c r="O20" i="11" s="1"/>
  <c r="N31" i="11"/>
  <c r="O31" i="11" s="1"/>
  <c r="N117" i="11"/>
  <c r="O117" i="11" s="1"/>
  <c r="N8" i="11"/>
  <c r="O8" i="11" s="1"/>
  <c r="N55" i="11"/>
  <c r="O55" i="11" s="1"/>
  <c r="N149" i="11"/>
  <c r="O149" i="11" s="1"/>
  <c r="N45" i="11"/>
  <c r="O45" i="11" s="1"/>
  <c r="N121" i="11"/>
  <c r="O121" i="11" s="1"/>
  <c r="N158" i="11"/>
  <c r="O158" i="11" s="1"/>
  <c r="N44" i="11"/>
  <c r="O44" i="11" s="1"/>
  <c r="N76" i="11"/>
  <c r="O76" i="11" s="1"/>
  <c r="N139" i="11"/>
  <c r="O139" i="11" s="1"/>
  <c r="N141" i="11"/>
  <c r="O141" i="11" s="1"/>
  <c r="N143" i="11"/>
  <c r="O143" i="11" s="1"/>
  <c r="N25" i="11"/>
  <c r="N137" i="11"/>
  <c r="N40" i="11"/>
  <c r="O40" i="11" s="1"/>
  <c r="N131" i="11"/>
  <c r="O131" i="11" s="1"/>
  <c r="N133" i="11"/>
  <c r="O133" i="11" s="1"/>
  <c r="N106" i="11"/>
  <c r="O106" i="11" s="1"/>
  <c r="N132" i="11"/>
  <c r="O132" i="11" s="1"/>
  <c r="N12" i="11"/>
  <c r="O12" i="11" s="1"/>
  <c r="N43" i="11"/>
  <c r="O43" i="11" s="1"/>
  <c r="N98" i="11"/>
  <c r="O98" i="11" s="1"/>
  <c r="N102" i="11"/>
  <c r="O102" i="11" s="1"/>
  <c r="N125" i="11"/>
  <c r="O125" i="11" s="1"/>
  <c r="N144" i="11"/>
  <c r="O144" i="11" s="1"/>
  <c r="N147" i="11"/>
  <c r="O147" i="11" s="1"/>
  <c r="N154" i="11"/>
  <c r="O154" i="11" s="1"/>
  <c r="N159" i="11"/>
  <c r="O159" i="11" s="1"/>
  <c r="N151" i="11"/>
  <c r="O151" i="11" s="1"/>
  <c r="N118" i="11"/>
  <c r="O118" i="11" s="1"/>
  <c r="N123" i="11"/>
  <c r="O123" i="11" s="1"/>
  <c r="N59" i="11"/>
  <c r="O59" i="11" s="1"/>
  <c r="N129" i="11"/>
  <c r="O129" i="11" s="1"/>
  <c r="N140" i="11"/>
  <c r="O140" i="11" s="1"/>
  <c r="N155" i="11"/>
  <c r="O155" i="11" s="1"/>
  <c r="N29" i="11"/>
  <c r="N36" i="11"/>
  <c r="O36" i="11" s="1"/>
  <c r="N79" i="11"/>
  <c r="O79" i="11" s="1"/>
  <c r="N63" i="11"/>
  <c r="O63" i="11" s="1"/>
  <c r="N75" i="11"/>
  <c r="N90" i="11"/>
  <c r="O90" i="11" s="1"/>
  <c r="N124" i="11"/>
  <c r="O124" i="11" s="1"/>
  <c r="N130" i="11"/>
  <c r="O130" i="11" s="1"/>
  <c r="N134" i="11"/>
  <c r="O134" i="11" s="1"/>
  <c r="N150" i="11"/>
  <c r="O150" i="11" s="1"/>
  <c r="N4" i="11"/>
  <c r="O4" i="11" s="1"/>
  <c r="N47" i="11"/>
  <c r="O47" i="11" s="1"/>
  <c r="N51" i="11"/>
  <c r="O51" i="11" s="1"/>
  <c r="N67" i="11"/>
  <c r="O67" i="11" s="1"/>
  <c r="N71" i="11"/>
  <c r="O71" i="11" s="1"/>
  <c r="N83" i="11"/>
  <c r="O83" i="11" s="1"/>
  <c r="N94" i="11"/>
  <c r="O94" i="11" s="1"/>
  <c r="N122" i="11"/>
  <c r="O122" i="11" s="1"/>
  <c r="N126" i="11"/>
  <c r="O126" i="11" s="1"/>
  <c r="N142" i="11"/>
  <c r="O142" i="11" s="1"/>
  <c r="N148" i="11"/>
  <c r="O148" i="11" s="1"/>
  <c r="N3" i="11"/>
  <c r="N6" i="11"/>
  <c r="O6" i="11" s="1"/>
  <c r="N9" i="11"/>
  <c r="O9" i="11" s="1"/>
  <c r="N13" i="11"/>
  <c r="O13" i="11" s="1"/>
  <c r="N27" i="11"/>
  <c r="O27" i="11" s="1"/>
  <c r="N22" i="11"/>
  <c r="O22" i="11" s="1"/>
  <c r="N5" i="11"/>
  <c r="O5" i="11" s="1"/>
  <c r="N11" i="11"/>
  <c r="N14" i="11"/>
  <c r="O14" i="11" s="1"/>
  <c r="N35" i="11"/>
  <c r="O35" i="11" s="1"/>
  <c r="N18" i="11"/>
  <c r="O18" i="11" s="1"/>
  <c r="N21" i="11"/>
  <c r="O21" i="11" s="1"/>
  <c r="N23" i="11"/>
  <c r="O23" i="11" s="1"/>
  <c r="N39" i="11"/>
  <c r="O39" i="11" s="1"/>
  <c r="N17" i="11"/>
  <c r="N34" i="11"/>
  <c r="O34" i="11" s="1"/>
  <c r="N49" i="11"/>
  <c r="N50" i="11"/>
  <c r="O50" i="11" s="1"/>
  <c r="N53" i="11"/>
  <c r="O53" i="11" s="1"/>
  <c r="N61" i="11"/>
  <c r="O61" i="11" s="1"/>
  <c r="N78" i="11"/>
  <c r="O78" i="11" s="1"/>
  <c r="N81" i="11"/>
  <c r="O81" i="11" s="1"/>
  <c r="N89" i="11"/>
  <c r="O89" i="11" s="1"/>
  <c r="N96" i="11"/>
  <c r="O96" i="11" s="1"/>
  <c r="N104" i="11"/>
  <c r="N107" i="11"/>
  <c r="O107" i="11" s="1"/>
  <c r="N109" i="11"/>
  <c r="O109" i="11" s="1"/>
  <c r="N113" i="11"/>
  <c r="O113" i="11" s="1"/>
  <c r="N42" i="11"/>
  <c r="O42" i="11" s="1"/>
  <c r="N77" i="11"/>
  <c r="O77" i="11" s="1"/>
  <c r="N91" i="11"/>
  <c r="O91" i="11" s="1"/>
  <c r="N93" i="11"/>
  <c r="O93" i="11" s="1"/>
  <c r="N100" i="11"/>
  <c r="O100" i="11" s="1"/>
  <c r="N7" i="11"/>
  <c r="O7" i="11" s="1"/>
  <c r="N15" i="11"/>
  <c r="O15" i="11" s="1"/>
  <c r="N19" i="11"/>
  <c r="O19" i="11" s="1"/>
  <c r="N30" i="11"/>
  <c r="O30" i="11" s="1"/>
  <c r="N32" i="11"/>
  <c r="O32" i="11" s="1"/>
  <c r="N33" i="11"/>
  <c r="O33" i="11" s="1"/>
  <c r="N38" i="11"/>
  <c r="N56" i="11"/>
  <c r="O56" i="11" s="1"/>
  <c r="N64" i="11"/>
  <c r="O64" i="11" s="1"/>
  <c r="N66" i="11"/>
  <c r="O66" i="11" s="1"/>
  <c r="N72" i="11"/>
  <c r="O72" i="11" s="1"/>
  <c r="N84" i="11"/>
  <c r="O84" i="11" s="1"/>
  <c r="N86" i="11"/>
  <c r="O86" i="11" s="1"/>
  <c r="N95" i="11"/>
  <c r="O95" i="11" s="1"/>
  <c r="N97" i="11"/>
  <c r="O97" i="11" s="1"/>
  <c r="N108" i="11"/>
  <c r="O108" i="11" s="1"/>
  <c r="N112" i="11"/>
  <c r="O112" i="11" s="1"/>
  <c r="N26" i="11"/>
  <c r="O26" i="11" s="1"/>
  <c r="N41" i="11"/>
  <c r="O41" i="11" s="1"/>
  <c r="N46" i="11"/>
  <c r="O46" i="11" s="1"/>
  <c r="N52" i="11"/>
  <c r="O52" i="11" s="1"/>
  <c r="N54" i="11"/>
  <c r="O54" i="11" s="1"/>
  <c r="N58" i="11"/>
  <c r="N60" i="11"/>
  <c r="O60" i="11" s="1"/>
  <c r="N62" i="11"/>
  <c r="O62" i="11" s="1"/>
  <c r="N65" i="11"/>
  <c r="O65" i="11" s="1"/>
  <c r="N69" i="11"/>
  <c r="N70" i="11"/>
  <c r="O70" i="11" s="1"/>
  <c r="N73" i="11"/>
  <c r="O73" i="11" s="1"/>
  <c r="N80" i="11"/>
  <c r="O80" i="11" s="1"/>
  <c r="N82" i="11"/>
  <c r="O82" i="11" s="1"/>
  <c r="N85" i="11"/>
  <c r="O85" i="11" s="1"/>
  <c r="N88" i="11"/>
  <c r="N92" i="11"/>
  <c r="O92" i="11" s="1"/>
  <c r="N99" i="11"/>
  <c r="O99" i="11" s="1"/>
  <c r="N101" i="11"/>
  <c r="O101" i="11" s="1"/>
  <c r="N105" i="11"/>
  <c r="O105" i="11" s="1"/>
  <c r="N111" i="11"/>
  <c r="N116" i="11"/>
  <c r="O116" i="11" s="1"/>
  <c r="N128" i="11"/>
  <c r="O128" i="11" s="1"/>
  <c r="N138" i="11"/>
  <c r="O138" i="11" s="1"/>
  <c r="N146" i="11"/>
  <c r="O146" i="11" s="1"/>
  <c r="N153" i="11"/>
  <c r="O153" i="11" s="1"/>
  <c r="N157" i="11"/>
  <c r="O157" i="11" s="1"/>
  <c r="N152" i="11"/>
  <c r="O152" i="11" s="1"/>
  <c r="N156" i="11"/>
  <c r="O156" i="11" s="1"/>
  <c r="N160" i="11"/>
  <c r="O160" i="11" s="1"/>
  <c r="N114" i="11"/>
  <c r="O114" i="11" s="1"/>
  <c r="N115" i="11"/>
  <c r="O115" i="11" s="1"/>
  <c r="N120" i="11"/>
  <c r="N127" i="11"/>
  <c r="O127" i="11" s="1"/>
  <c r="N135" i="11"/>
  <c r="O135" i="11" s="1"/>
  <c r="N145" i="11"/>
  <c r="O145" i="11" s="1"/>
  <c r="M319" i="6"/>
  <c r="M312" i="6"/>
  <c r="M307" i="6"/>
  <c r="L108" i="10"/>
  <c r="I108" i="10"/>
  <c r="H108" i="10"/>
  <c r="I100" i="10"/>
  <c r="H100" i="10"/>
  <c r="I96" i="10"/>
  <c r="H96" i="10"/>
  <c r="M90" i="10"/>
  <c r="I90" i="10"/>
  <c r="H90" i="10"/>
  <c r="L84" i="10"/>
  <c r="I84" i="10"/>
  <c r="H84" i="10"/>
  <c r="I80" i="10"/>
  <c r="H80" i="10"/>
  <c r="I74" i="10"/>
  <c r="H74" i="10"/>
  <c r="I68" i="10"/>
  <c r="H68" i="10"/>
  <c r="I57" i="10"/>
  <c r="H57" i="10"/>
  <c r="M47" i="10"/>
  <c r="I47" i="10"/>
  <c r="H47" i="10"/>
  <c r="I37" i="10"/>
  <c r="H37" i="10"/>
  <c r="M26" i="10"/>
  <c r="I26" i="10"/>
  <c r="H26" i="10"/>
  <c r="L22" i="10"/>
  <c r="I22" i="10"/>
  <c r="H22" i="10"/>
  <c r="I18" i="10"/>
  <c r="H18" i="10"/>
  <c r="I10" i="10"/>
  <c r="H10" i="10"/>
  <c r="L107" i="10"/>
  <c r="J107" i="10"/>
  <c r="K107" i="10" s="1"/>
  <c r="L106" i="10"/>
  <c r="J106" i="10"/>
  <c r="K106" i="10" s="1"/>
  <c r="L105" i="10"/>
  <c r="J105" i="10"/>
  <c r="K105" i="10" s="1"/>
  <c r="L104" i="10"/>
  <c r="J104" i="10"/>
  <c r="K104" i="10" s="1"/>
  <c r="L103" i="10"/>
  <c r="J103" i="10"/>
  <c r="K103" i="10" s="1"/>
  <c r="L102" i="10"/>
  <c r="J102" i="10"/>
  <c r="K102" i="10" s="1"/>
  <c r="M101" i="10"/>
  <c r="M108" i="10" s="1"/>
  <c r="L101" i="10"/>
  <c r="J101" i="10"/>
  <c r="K101" i="10" s="1"/>
  <c r="L99" i="10"/>
  <c r="L100" i="10" s="1"/>
  <c r="J99" i="10"/>
  <c r="K99" i="10" s="1"/>
  <c r="L98" i="10"/>
  <c r="J98" i="10"/>
  <c r="K98" i="10" s="1"/>
  <c r="M97" i="10"/>
  <c r="M100" i="10" s="1"/>
  <c r="L97" i="10"/>
  <c r="J97" i="10"/>
  <c r="K97" i="10" s="1"/>
  <c r="L95" i="10"/>
  <c r="J95" i="10"/>
  <c r="K95" i="10" s="1"/>
  <c r="L94" i="10"/>
  <c r="J94" i="10"/>
  <c r="K94" i="10" s="1"/>
  <c r="L93" i="10"/>
  <c r="J93" i="10"/>
  <c r="K93" i="10" s="1"/>
  <c r="L92" i="10"/>
  <c r="J92" i="10"/>
  <c r="K92" i="10" s="1"/>
  <c r="M91" i="10"/>
  <c r="M96" i="10" s="1"/>
  <c r="L91" i="10"/>
  <c r="L96" i="10" s="1"/>
  <c r="J91" i="10"/>
  <c r="K91" i="10" s="1"/>
  <c r="L89" i="10"/>
  <c r="J89" i="10"/>
  <c r="K89" i="10" s="1"/>
  <c r="L88" i="10"/>
  <c r="J88" i="10"/>
  <c r="K88" i="10" s="1"/>
  <c r="L87" i="10"/>
  <c r="J87" i="10"/>
  <c r="K87" i="10" s="1"/>
  <c r="L86" i="10"/>
  <c r="L90" i="10" s="1"/>
  <c r="J86" i="10"/>
  <c r="K86" i="10" s="1"/>
  <c r="M85" i="10"/>
  <c r="L85" i="10"/>
  <c r="J85" i="10"/>
  <c r="K85" i="10" s="1"/>
  <c r="L83" i="10"/>
  <c r="J83" i="10"/>
  <c r="K83" i="10" s="1"/>
  <c r="L82" i="10"/>
  <c r="J82" i="10"/>
  <c r="K82" i="10" s="1"/>
  <c r="M81" i="10"/>
  <c r="M84" i="10" s="1"/>
  <c r="L81" i="10"/>
  <c r="J81" i="10"/>
  <c r="K81" i="10" s="1"/>
  <c r="L79" i="10"/>
  <c r="J79" i="10"/>
  <c r="K79" i="10" s="1"/>
  <c r="L78" i="10"/>
  <c r="J78" i="10"/>
  <c r="K78" i="10" s="1"/>
  <c r="L77" i="10"/>
  <c r="L80" i="10" s="1"/>
  <c r="J77" i="10"/>
  <c r="K77" i="10" s="1"/>
  <c r="L76" i="10"/>
  <c r="J76" i="10"/>
  <c r="K76" i="10" s="1"/>
  <c r="M75" i="10"/>
  <c r="M80" i="10" s="1"/>
  <c r="L75" i="10"/>
  <c r="J75" i="10"/>
  <c r="K75" i="10" s="1"/>
  <c r="L73" i="10"/>
  <c r="J73" i="10"/>
  <c r="K73" i="10" s="1"/>
  <c r="L72" i="10"/>
  <c r="J72" i="10"/>
  <c r="K72" i="10" s="1"/>
  <c r="L71" i="10"/>
  <c r="J71" i="10"/>
  <c r="K71" i="10" s="1"/>
  <c r="L70" i="10"/>
  <c r="J70" i="10"/>
  <c r="K70" i="10" s="1"/>
  <c r="M69" i="10"/>
  <c r="M74" i="10" s="1"/>
  <c r="L69" i="10"/>
  <c r="L74" i="10" s="1"/>
  <c r="J69" i="10"/>
  <c r="K69" i="10" s="1"/>
  <c r="L67" i="10"/>
  <c r="J67" i="10"/>
  <c r="K67" i="10" s="1"/>
  <c r="L66" i="10"/>
  <c r="J66" i="10"/>
  <c r="K66" i="10" s="1"/>
  <c r="L65" i="10"/>
  <c r="J65" i="10"/>
  <c r="K65" i="10" s="1"/>
  <c r="L64" i="10"/>
  <c r="J64" i="10"/>
  <c r="K64" i="10" s="1"/>
  <c r="L63" i="10"/>
  <c r="J63" i="10"/>
  <c r="K63" i="10" s="1"/>
  <c r="L62" i="10"/>
  <c r="J62" i="10"/>
  <c r="K62" i="10" s="1"/>
  <c r="L61" i="10"/>
  <c r="J61" i="10"/>
  <c r="K61" i="10" s="1"/>
  <c r="L60" i="10"/>
  <c r="L68" i="10" s="1"/>
  <c r="J60" i="10"/>
  <c r="K60" i="10" s="1"/>
  <c r="L59" i="10"/>
  <c r="J59" i="10"/>
  <c r="K59" i="10" s="1"/>
  <c r="M58" i="10"/>
  <c r="M68" i="10" s="1"/>
  <c r="L58" i="10"/>
  <c r="J58" i="10"/>
  <c r="K58" i="10" s="1"/>
  <c r="L56" i="10"/>
  <c r="J56" i="10"/>
  <c r="K56" i="10" s="1"/>
  <c r="L55" i="10"/>
  <c r="J55" i="10"/>
  <c r="K55" i="10" s="1"/>
  <c r="L54" i="10"/>
  <c r="J54" i="10"/>
  <c r="K54" i="10" s="1"/>
  <c r="L53" i="10"/>
  <c r="J53" i="10"/>
  <c r="K53" i="10" s="1"/>
  <c r="L52" i="10"/>
  <c r="J52" i="10"/>
  <c r="K52" i="10" s="1"/>
  <c r="L51" i="10"/>
  <c r="J51" i="10"/>
  <c r="K51" i="10" s="1"/>
  <c r="L50" i="10"/>
  <c r="J50" i="10"/>
  <c r="K50" i="10" s="1"/>
  <c r="L49" i="10"/>
  <c r="J49" i="10"/>
  <c r="K49" i="10" s="1"/>
  <c r="M48" i="10"/>
  <c r="M57" i="10" s="1"/>
  <c r="L48" i="10"/>
  <c r="L57" i="10" s="1"/>
  <c r="J48" i="10"/>
  <c r="K48" i="10" s="1"/>
  <c r="L46" i="10"/>
  <c r="J46" i="10"/>
  <c r="K46" i="10" s="1"/>
  <c r="L45" i="10"/>
  <c r="J45" i="10"/>
  <c r="K45" i="10" s="1"/>
  <c r="L44" i="10"/>
  <c r="J44" i="10"/>
  <c r="K44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L47" i="10" s="1"/>
  <c r="J39" i="10"/>
  <c r="K39" i="10" s="1"/>
  <c r="M38" i="10"/>
  <c r="L38" i="10"/>
  <c r="J38" i="10"/>
  <c r="K38" i="10" s="1"/>
  <c r="L36" i="10"/>
  <c r="J36" i="10"/>
  <c r="K36" i="10" s="1"/>
  <c r="L35" i="10"/>
  <c r="J35" i="10"/>
  <c r="K35" i="10" s="1"/>
  <c r="N35" i="10" s="1"/>
  <c r="L34" i="10"/>
  <c r="J34" i="10"/>
  <c r="K34" i="10" s="1"/>
  <c r="L33" i="10"/>
  <c r="J33" i="10"/>
  <c r="K33" i="10" s="1"/>
  <c r="L32" i="10"/>
  <c r="J32" i="10"/>
  <c r="K32" i="10" s="1"/>
  <c r="L31" i="10"/>
  <c r="J31" i="10"/>
  <c r="K31" i="10" s="1"/>
  <c r="L30" i="10"/>
  <c r="J30" i="10"/>
  <c r="K30" i="10" s="1"/>
  <c r="L29" i="10"/>
  <c r="J29" i="10"/>
  <c r="K29" i="10" s="1"/>
  <c r="L28" i="10"/>
  <c r="J28" i="10"/>
  <c r="K28" i="10" s="1"/>
  <c r="M27" i="10"/>
  <c r="M37" i="10" s="1"/>
  <c r="L27" i="10"/>
  <c r="L37" i="10" s="1"/>
  <c r="J27" i="10"/>
  <c r="K27" i="10" s="1"/>
  <c r="L25" i="10"/>
  <c r="J25" i="10"/>
  <c r="K25" i="10" s="1"/>
  <c r="L24" i="10"/>
  <c r="L26" i="10" s="1"/>
  <c r="J24" i="10"/>
  <c r="K24" i="10" s="1"/>
  <c r="M23" i="10"/>
  <c r="L23" i="10"/>
  <c r="J23" i="10"/>
  <c r="K23" i="10" s="1"/>
  <c r="L21" i="10"/>
  <c r="J21" i="10"/>
  <c r="K21" i="10" s="1"/>
  <c r="L20" i="10"/>
  <c r="J20" i="10"/>
  <c r="K20" i="10" s="1"/>
  <c r="M19" i="10"/>
  <c r="M22" i="10" s="1"/>
  <c r="L19" i="10"/>
  <c r="J19" i="10"/>
  <c r="K19" i="10" s="1"/>
  <c r="L17" i="10"/>
  <c r="J17" i="10"/>
  <c r="K17" i="10" s="1"/>
  <c r="L16" i="10"/>
  <c r="J16" i="10"/>
  <c r="K16" i="10" s="1"/>
  <c r="L15" i="10"/>
  <c r="J15" i="10"/>
  <c r="K15" i="10" s="1"/>
  <c r="L14" i="10"/>
  <c r="J14" i="10"/>
  <c r="K14" i="10" s="1"/>
  <c r="L13" i="10"/>
  <c r="L18" i="10" s="1"/>
  <c r="J13" i="10"/>
  <c r="K13" i="10" s="1"/>
  <c r="L12" i="10"/>
  <c r="J12" i="10"/>
  <c r="K12" i="10" s="1"/>
  <c r="M11" i="10"/>
  <c r="M18" i="10" s="1"/>
  <c r="L11" i="10"/>
  <c r="J11" i="10"/>
  <c r="K11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J3" i="10"/>
  <c r="K3" i="10" s="1"/>
  <c r="M300" i="6"/>
  <c r="M293" i="6"/>
  <c r="M290" i="6"/>
  <c r="M285" i="6"/>
  <c r="M280" i="6"/>
  <c r="M277" i="6"/>
  <c r="M272" i="6"/>
  <c r="M267" i="6"/>
  <c r="M257" i="6"/>
  <c r="M248" i="6"/>
  <c r="M239" i="6"/>
  <c r="M229" i="6"/>
  <c r="M226" i="6"/>
  <c r="M223" i="6"/>
  <c r="M216" i="6"/>
  <c r="M209" i="6"/>
  <c r="I128" i="9"/>
  <c r="H128" i="9"/>
  <c r="I123" i="9"/>
  <c r="H123" i="9"/>
  <c r="I115" i="9"/>
  <c r="H115" i="9"/>
  <c r="I104" i="9"/>
  <c r="H104" i="9"/>
  <c r="I97" i="9"/>
  <c r="H97" i="9"/>
  <c r="I81" i="9"/>
  <c r="H81" i="9"/>
  <c r="I73" i="9"/>
  <c r="H73" i="9"/>
  <c r="I65" i="9"/>
  <c r="H65" i="9"/>
  <c r="I58" i="9"/>
  <c r="H58" i="9"/>
  <c r="I47" i="9"/>
  <c r="H47" i="9"/>
  <c r="I33" i="9"/>
  <c r="H33" i="9"/>
  <c r="I22" i="9"/>
  <c r="H22" i="9"/>
  <c r="I11" i="9"/>
  <c r="H11" i="9"/>
  <c r="J3" i="9"/>
  <c r="K3" i="9" s="1"/>
  <c r="L3" i="9"/>
  <c r="M3" i="9"/>
  <c r="J4" i="9"/>
  <c r="K4" i="9" s="1"/>
  <c r="L4" i="9"/>
  <c r="J5" i="9"/>
  <c r="K5" i="9" s="1"/>
  <c r="L5" i="9"/>
  <c r="J6" i="9"/>
  <c r="K6" i="9" s="1"/>
  <c r="L6" i="9"/>
  <c r="J7" i="9"/>
  <c r="K7" i="9" s="1"/>
  <c r="L7" i="9"/>
  <c r="J8" i="9"/>
  <c r="K8" i="9" s="1"/>
  <c r="L8" i="9"/>
  <c r="L127" i="9"/>
  <c r="J127" i="9"/>
  <c r="K127" i="9" s="1"/>
  <c r="L126" i="9"/>
  <c r="J126" i="9"/>
  <c r="K126" i="9" s="1"/>
  <c r="L125" i="9"/>
  <c r="J125" i="9"/>
  <c r="K125" i="9" s="1"/>
  <c r="M124" i="9"/>
  <c r="M128" i="9" s="1"/>
  <c r="L124" i="9"/>
  <c r="J124" i="9"/>
  <c r="K124" i="9" s="1"/>
  <c r="L122" i="9"/>
  <c r="J122" i="9"/>
  <c r="K122" i="9" s="1"/>
  <c r="L121" i="9"/>
  <c r="J121" i="9"/>
  <c r="K121" i="9" s="1"/>
  <c r="L120" i="9"/>
  <c r="J120" i="9"/>
  <c r="K120" i="9" s="1"/>
  <c r="L119" i="9"/>
  <c r="J119" i="9"/>
  <c r="K119" i="9" s="1"/>
  <c r="L118" i="9"/>
  <c r="J118" i="9"/>
  <c r="K118" i="9" s="1"/>
  <c r="L117" i="9"/>
  <c r="J117" i="9"/>
  <c r="K117" i="9" s="1"/>
  <c r="M116" i="9"/>
  <c r="M123" i="9" s="1"/>
  <c r="L116" i="9"/>
  <c r="J116" i="9"/>
  <c r="K116" i="9" s="1"/>
  <c r="L114" i="9"/>
  <c r="J114" i="9"/>
  <c r="K114" i="9" s="1"/>
  <c r="L113" i="9"/>
  <c r="J113" i="9"/>
  <c r="K113" i="9" s="1"/>
  <c r="L112" i="9"/>
  <c r="J112" i="9"/>
  <c r="K112" i="9" s="1"/>
  <c r="L111" i="9"/>
  <c r="J111" i="9"/>
  <c r="K111" i="9" s="1"/>
  <c r="L110" i="9"/>
  <c r="J110" i="9"/>
  <c r="K110" i="9" s="1"/>
  <c r="L109" i="9"/>
  <c r="J109" i="9"/>
  <c r="K109" i="9" s="1"/>
  <c r="L108" i="9"/>
  <c r="J108" i="9"/>
  <c r="K108" i="9" s="1"/>
  <c r="L107" i="9"/>
  <c r="J107" i="9"/>
  <c r="K107" i="9" s="1"/>
  <c r="L106" i="9"/>
  <c r="J106" i="9"/>
  <c r="K106" i="9" s="1"/>
  <c r="M105" i="9"/>
  <c r="M115" i="9" s="1"/>
  <c r="L105" i="9"/>
  <c r="J105" i="9"/>
  <c r="K105" i="9" s="1"/>
  <c r="L103" i="9"/>
  <c r="J103" i="9"/>
  <c r="K103" i="9" s="1"/>
  <c r="L102" i="9"/>
  <c r="J102" i="9"/>
  <c r="K102" i="9" s="1"/>
  <c r="L101" i="9"/>
  <c r="J101" i="9"/>
  <c r="K101" i="9" s="1"/>
  <c r="L100" i="9"/>
  <c r="J100" i="9"/>
  <c r="K100" i="9" s="1"/>
  <c r="L99" i="9"/>
  <c r="J99" i="9"/>
  <c r="K99" i="9" s="1"/>
  <c r="M98" i="9"/>
  <c r="M104" i="9" s="1"/>
  <c r="L98" i="9"/>
  <c r="L104" i="9" s="1"/>
  <c r="J98" i="9"/>
  <c r="K98" i="9" s="1"/>
  <c r="L96" i="9"/>
  <c r="J96" i="9"/>
  <c r="K96" i="9" s="1"/>
  <c r="L95" i="9"/>
  <c r="J95" i="9"/>
  <c r="K95" i="9" s="1"/>
  <c r="L94" i="9"/>
  <c r="J94" i="9"/>
  <c r="K94" i="9" s="1"/>
  <c r="L93" i="9"/>
  <c r="J93" i="9"/>
  <c r="K93" i="9" s="1"/>
  <c r="L92" i="9"/>
  <c r="J92" i="9"/>
  <c r="K92" i="9" s="1"/>
  <c r="L91" i="9"/>
  <c r="J91" i="9"/>
  <c r="K91" i="9" s="1"/>
  <c r="L90" i="9"/>
  <c r="J90" i="9"/>
  <c r="K90" i="9" s="1"/>
  <c r="L89" i="9"/>
  <c r="J89" i="9"/>
  <c r="K89" i="9" s="1"/>
  <c r="L88" i="9"/>
  <c r="J88" i="9"/>
  <c r="K88" i="9" s="1"/>
  <c r="L87" i="9"/>
  <c r="J87" i="9"/>
  <c r="K87" i="9" s="1"/>
  <c r="L86" i="9"/>
  <c r="J86" i="9"/>
  <c r="K86" i="9" s="1"/>
  <c r="L85" i="9"/>
  <c r="J85" i="9"/>
  <c r="K85" i="9" s="1"/>
  <c r="L84" i="9"/>
  <c r="J84" i="9"/>
  <c r="K84" i="9" s="1"/>
  <c r="L83" i="9"/>
  <c r="J83" i="9"/>
  <c r="K83" i="9" s="1"/>
  <c r="M82" i="9"/>
  <c r="M97" i="9" s="1"/>
  <c r="L82" i="9"/>
  <c r="J82" i="9"/>
  <c r="K82" i="9" s="1"/>
  <c r="L80" i="9"/>
  <c r="J80" i="9"/>
  <c r="K80" i="9" s="1"/>
  <c r="L79" i="9"/>
  <c r="J79" i="9"/>
  <c r="K79" i="9" s="1"/>
  <c r="L78" i="9"/>
  <c r="J78" i="9"/>
  <c r="K78" i="9" s="1"/>
  <c r="L77" i="9"/>
  <c r="J77" i="9"/>
  <c r="K77" i="9" s="1"/>
  <c r="L76" i="9"/>
  <c r="J76" i="9"/>
  <c r="K76" i="9" s="1"/>
  <c r="L75" i="9"/>
  <c r="J75" i="9"/>
  <c r="K75" i="9" s="1"/>
  <c r="M74" i="9"/>
  <c r="M81" i="9" s="1"/>
  <c r="L74" i="9"/>
  <c r="J74" i="9"/>
  <c r="K74" i="9" s="1"/>
  <c r="L72" i="9"/>
  <c r="J72" i="9"/>
  <c r="K72" i="9" s="1"/>
  <c r="L71" i="9"/>
  <c r="J71" i="9"/>
  <c r="K71" i="9" s="1"/>
  <c r="L70" i="9"/>
  <c r="J70" i="9"/>
  <c r="K70" i="9" s="1"/>
  <c r="L69" i="9"/>
  <c r="J69" i="9"/>
  <c r="K69" i="9" s="1"/>
  <c r="L68" i="9"/>
  <c r="J68" i="9"/>
  <c r="K68" i="9" s="1"/>
  <c r="L67" i="9"/>
  <c r="J67" i="9"/>
  <c r="K67" i="9" s="1"/>
  <c r="M66" i="9"/>
  <c r="M73" i="9" s="1"/>
  <c r="L66" i="9"/>
  <c r="J66" i="9"/>
  <c r="K66" i="9" s="1"/>
  <c r="L64" i="9"/>
  <c r="J64" i="9"/>
  <c r="K64" i="9" s="1"/>
  <c r="L63" i="9"/>
  <c r="J63" i="9"/>
  <c r="K63" i="9" s="1"/>
  <c r="L62" i="9"/>
  <c r="J62" i="9"/>
  <c r="K62" i="9" s="1"/>
  <c r="L61" i="9"/>
  <c r="J61" i="9"/>
  <c r="K61" i="9" s="1"/>
  <c r="L60" i="9"/>
  <c r="J60" i="9"/>
  <c r="K60" i="9" s="1"/>
  <c r="M59" i="9"/>
  <c r="M65" i="9" s="1"/>
  <c r="L59" i="9"/>
  <c r="L65" i="9" s="1"/>
  <c r="J59" i="9"/>
  <c r="K59" i="9" s="1"/>
  <c r="L57" i="9"/>
  <c r="J57" i="9"/>
  <c r="K57" i="9" s="1"/>
  <c r="L56" i="9"/>
  <c r="J56" i="9"/>
  <c r="K56" i="9" s="1"/>
  <c r="L55" i="9"/>
  <c r="J55" i="9"/>
  <c r="K55" i="9" s="1"/>
  <c r="L54" i="9"/>
  <c r="J54" i="9"/>
  <c r="K54" i="9" s="1"/>
  <c r="L53" i="9"/>
  <c r="J53" i="9"/>
  <c r="K53" i="9" s="1"/>
  <c r="L52" i="9"/>
  <c r="J52" i="9"/>
  <c r="K52" i="9" s="1"/>
  <c r="L51" i="9"/>
  <c r="J51" i="9"/>
  <c r="K51" i="9" s="1"/>
  <c r="L50" i="9"/>
  <c r="J50" i="9"/>
  <c r="K50" i="9" s="1"/>
  <c r="L49" i="9"/>
  <c r="J49" i="9"/>
  <c r="K49" i="9" s="1"/>
  <c r="M48" i="9"/>
  <c r="M58" i="9" s="1"/>
  <c r="L48" i="9"/>
  <c r="J48" i="9"/>
  <c r="K48" i="9" s="1"/>
  <c r="L46" i="9"/>
  <c r="J46" i="9"/>
  <c r="K46" i="9" s="1"/>
  <c r="L45" i="9"/>
  <c r="J45" i="9"/>
  <c r="K45" i="9" s="1"/>
  <c r="L44" i="9"/>
  <c r="J44" i="9"/>
  <c r="K44" i="9" s="1"/>
  <c r="L43" i="9"/>
  <c r="J43" i="9"/>
  <c r="K43" i="9" s="1"/>
  <c r="L42" i="9"/>
  <c r="J42" i="9"/>
  <c r="K42" i="9" s="1"/>
  <c r="L41" i="9"/>
  <c r="J41" i="9"/>
  <c r="K41" i="9" s="1"/>
  <c r="L40" i="9"/>
  <c r="J40" i="9"/>
  <c r="K40" i="9" s="1"/>
  <c r="L39" i="9"/>
  <c r="J39" i="9"/>
  <c r="K39" i="9" s="1"/>
  <c r="L38" i="9"/>
  <c r="J38" i="9"/>
  <c r="K38" i="9" s="1"/>
  <c r="L37" i="9"/>
  <c r="J37" i="9"/>
  <c r="K37" i="9" s="1"/>
  <c r="L36" i="9"/>
  <c r="J36" i="9"/>
  <c r="K36" i="9" s="1"/>
  <c r="L35" i="9"/>
  <c r="J35" i="9"/>
  <c r="K35" i="9" s="1"/>
  <c r="M34" i="9"/>
  <c r="M47" i="9" s="1"/>
  <c r="L34" i="9"/>
  <c r="L47" i="9" s="1"/>
  <c r="J34" i="9"/>
  <c r="K34" i="9" s="1"/>
  <c r="L32" i="9"/>
  <c r="J32" i="9"/>
  <c r="K32" i="9" s="1"/>
  <c r="L31" i="9"/>
  <c r="J31" i="9"/>
  <c r="K31" i="9" s="1"/>
  <c r="L30" i="9"/>
  <c r="J30" i="9"/>
  <c r="K30" i="9" s="1"/>
  <c r="L29" i="9"/>
  <c r="J29" i="9"/>
  <c r="K29" i="9" s="1"/>
  <c r="L28" i="9"/>
  <c r="J28" i="9"/>
  <c r="K28" i="9" s="1"/>
  <c r="L27" i="9"/>
  <c r="J27" i="9"/>
  <c r="K27" i="9" s="1"/>
  <c r="L26" i="9"/>
  <c r="J26" i="9"/>
  <c r="K26" i="9" s="1"/>
  <c r="L25" i="9"/>
  <c r="J25" i="9"/>
  <c r="K25" i="9" s="1"/>
  <c r="L24" i="9"/>
  <c r="J24" i="9"/>
  <c r="K24" i="9" s="1"/>
  <c r="M23" i="9"/>
  <c r="M33" i="9" s="1"/>
  <c r="L23" i="9"/>
  <c r="J23" i="9"/>
  <c r="K23" i="9" s="1"/>
  <c r="L21" i="9"/>
  <c r="J21" i="9"/>
  <c r="K21" i="9" s="1"/>
  <c r="L20" i="9"/>
  <c r="J20" i="9"/>
  <c r="K20" i="9" s="1"/>
  <c r="L19" i="9"/>
  <c r="J19" i="9"/>
  <c r="K19" i="9" s="1"/>
  <c r="L18" i="9"/>
  <c r="J18" i="9"/>
  <c r="K18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M12" i="9"/>
  <c r="M22" i="9" s="1"/>
  <c r="L12" i="9"/>
  <c r="J12" i="9"/>
  <c r="K12" i="9" s="1"/>
  <c r="L10" i="9"/>
  <c r="J10" i="9"/>
  <c r="K10" i="9" s="1"/>
  <c r="L9" i="9"/>
  <c r="J9" i="9"/>
  <c r="K9" i="9" s="1"/>
  <c r="M205" i="6"/>
  <c r="M198" i="6"/>
  <c r="M188" i="6"/>
  <c r="M182" i="6"/>
  <c r="M167" i="6"/>
  <c r="M160" i="6"/>
  <c r="M153" i="6"/>
  <c r="M147" i="6"/>
  <c r="M137" i="6"/>
  <c r="M124" i="6"/>
  <c r="M114" i="6"/>
  <c r="M104" i="6"/>
  <c r="J105" i="13" l="1"/>
  <c r="K105" i="13"/>
  <c r="O20" i="13"/>
  <c r="O27" i="13" s="1"/>
  <c r="N27" i="13"/>
  <c r="O46" i="13"/>
  <c r="O62" i="13" s="1"/>
  <c r="N62" i="13"/>
  <c r="O34" i="13"/>
  <c r="O39" i="13" s="1"/>
  <c r="N39" i="13"/>
  <c r="O7" i="13"/>
  <c r="O19" i="13" s="1"/>
  <c r="N19" i="13"/>
  <c r="O28" i="13"/>
  <c r="O33" i="13" s="1"/>
  <c r="N33" i="13"/>
  <c r="O74" i="13"/>
  <c r="O84" i="13" s="1"/>
  <c r="N84" i="13"/>
  <c r="O63" i="13"/>
  <c r="O73" i="13" s="1"/>
  <c r="N73" i="13"/>
  <c r="O85" i="13"/>
  <c r="O93" i="13" s="1"/>
  <c r="N93" i="13"/>
  <c r="O40" i="13"/>
  <c r="O45" i="13" s="1"/>
  <c r="N45" i="13"/>
  <c r="O94" i="13"/>
  <c r="O104" i="13" s="1"/>
  <c r="N104" i="13"/>
  <c r="O3" i="13"/>
  <c r="N6" i="13"/>
  <c r="O3" i="14"/>
  <c r="N17" i="14"/>
  <c r="N21" i="14" s="1"/>
  <c r="O18" i="14"/>
  <c r="O20" i="14" s="1"/>
  <c r="N20" i="14"/>
  <c r="J100" i="12"/>
  <c r="N70" i="12"/>
  <c r="K100" i="12"/>
  <c r="N61" i="12"/>
  <c r="O14" i="12"/>
  <c r="O27" i="12" s="1"/>
  <c r="N27" i="12"/>
  <c r="N13" i="12"/>
  <c r="N90" i="12"/>
  <c r="N100" i="12" s="1"/>
  <c r="N43" i="12"/>
  <c r="O28" i="12"/>
  <c r="O43" i="12" s="1"/>
  <c r="N80" i="12"/>
  <c r="N99" i="12"/>
  <c r="N55" i="12"/>
  <c r="O71" i="12"/>
  <c r="O80" i="12" s="1"/>
  <c r="O62" i="12"/>
  <c r="O70" i="12" s="1"/>
  <c r="O56" i="12"/>
  <c r="O61" i="12" s="1"/>
  <c r="O3" i="12"/>
  <c r="O81" i="12"/>
  <c r="O90" i="12" s="1"/>
  <c r="O91" i="12"/>
  <c r="O99" i="12" s="1"/>
  <c r="O44" i="12"/>
  <c r="O55" i="12" s="1"/>
  <c r="J162" i="11"/>
  <c r="K162" i="11"/>
  <c r="O104" i="11"/>
  <c r="O110" i="11" s="1"/>
  <c r="N110" i="11"/>
  <c r="O49" i="11"/>
  <c r="O57" i="11" s="1"/>
  <c r="N57" i="11"/>
  <c r="O69" i="11"/>
  <c r="O74" i="11" s="1"/>
  <c r="N74" i="11"/>
  <c r="O58" i="11"/>
  <c r="O68" i="11" s="1"/>
  <c r="N68" i="11"/>
  <c r="O38" i="11"/>
  <c r="O48" i="11" s="1"/>
  <c r="N48" i="11"/>
  <c r="O11" i="11"/>
  <c r="O16" i="11" s="1"/>
  <c r="N16" i="11"/>
  <c r="O75" i="11"/>
  <c r="O87" i="11" s="1"/>
  <c r="N87" i="11"/>
  <c r="O29" i="11"/>
  <c r="O37" i="11" s="1"/>
  <c r="N37" i="11"/>
  <c r="O3" i="11"/>
  <c r="N10" i="11"/>
  <c r="O25" i="11"/>
  <c r="O28" i="11" s="1"/>
  <c r="N28" i="11"/>
  <c r="O120" i="11"/>
  <c r="O136" i="11" s="1"/>
  <c r="N136" i="11"/>
  <c r="O111" i="11"/>
  <c r="O119" i="11" s="1"/>
  <c r="N119" i="11"/>
  <c r="O17" i="11"/>
  <c r="O24" i="11" s="1"/>
  <c r="N24" i="11"/>
  <c r="O88" i="11"/>
  <c r="O103" i="11" s="1"/>
  <c r="N103" i="11"/>
  <c r="O137" i="11"/>
  <c r="O161" i="11" s="1"/>
  <c r="N161" i="11"/>
  <c r="K26" i="10"/>
  <c r="K47" i="10"/>
  <c r="K90" i="10"/>
  <c r="H109" i="10"/>
  <c r="K18" i="10"/>
  <c r="K68" i="10"/>
  <c r="K80" i="10"/>
  <c r="K22" i="10"/>
  <c r="K84" i="10"/>
  <c r="K100" i="10"/>
  <c r="K108" i="10"/>
  <c r="I109" i="10"/>
  <c r="K37" i="10"/>
  <c r="K57" i="10"/>
  <c r="K74" i="10"/>
  <c r="K96" i="10"/>
  <c r="M10" i="10"/>
  <c r="M109" i="10" s="1"/>
  <c r="J10" i="10"/>
  <c r="J18" i="10"/>
  <c r="J22" i="10"/>
  <c r="J26" i="10"/>
  <c r="J37" i="10"/>
  <c r="J47" i="10"/>
  <c r="J57" i="10"/>
  <c r="J68" i="10"/>
  <c r="J74" i="10"/>
  <c r="J80" i="10"/>
  <c r="J84" i="10"/>
  <c r="J90" i="10"/>
  <c r="J96" i="10"/>
  <c r="J100" i="10"/>
  <c r="J108" i="10"/>
  <c r="L10" i="10"/>
  <c r="L109" i="10" s="1"/>
  <c r="K10" i="10"/>
  <c r="N67" i="10"/>
  <c r="O67" i="10" s="1"/>
  <c r="N55" i="10"/>
  <c r="O55" i="10" s="1"/>
  <c r="N79" i="10"/>
  <c r="O79" i="10" s="1"/>
  <c r="N7" i="10"/>
  <c r="O7" i="10" s="1"/>
  <c r="N15" i="10"/>
  <c r="O15" i="10" s="1"/>
  <c r="N87" i="10"/>
  <c r="O87" i="10" s="1"/>
  <c r="N103" i="10"/>
  <c r="O103" i="10" s="1"/>
  <c r="N99" i="10"/>
  <c r="O99" i="10" s="1"/>
  <c r="N107" i="10"/>
  <c r="O107" i="10" s="1"/>
  <c r="N39" i="10"/>
  <c r="O39" i="10" s="1"/>
  <c r="N59" i="10"/>
  <c r="O59" i="10" s="1"/>
  <c r="N31" i="10"/>
  <c r="O31" i="10" s="1"/>
  <c r="N43" i="10"/>
  <c r="O43" i="10" s="1"/>
  <c r="N51" i="10"/>
  <c r="O51" i="10" s="1"/>
  <c r="N63" i="10"/>
  <c r="O63" i="10" s="1"/>
  <c r="N71" i="10"/>
  <c r="O71" i="10" s="1"/>
  <c r="N83" i="10"/>
  <c r="O83" i="10" s="1"/>
  <c r="N95" i="10"/>
  <c r="O95" i="10" s="1"/>
  <c r="O35" i="10"/>
  <c r="N8" i="10"/>
  <c r="O8" i="10" s="1"/>
  <c r="N12" i="10"/>
  <c r="O12" i="10" s="1"/>
  <c r="N19" i="10"/>
  <c r="N23" i="10"/>
  <c r="N27" i="10"/>
  <c r="N30" i="10"/>
  <c r="O30" i="10" s="1"/>
  <c r="N42" i="10"/>
  <c r="O42" i="10" s="1"/>
  <c r="N50" i="10"/>
  <c r="O50" i="10" s="1"/>
  <c r="N62" i="10"/>
  <c r="O62" i="10" s="1"/>
  <c r="N70" i="10"/>
  <c r="O70" i="10" s="1"/>
  <c r="N82" i="10"/>
  <c r="O82" i="10" s="1"/>
  <c r="N91" i="10"/>
  <c r="N94" i="10"/>
  <c r="O94" i="10" s="1"/>
  <c r="N104" i="10"/>
  <c r="O104" i="10" s="1"/>
  <c r="N4" i="10"/>
  <c r="O4" i="10" s="1"/>
  <c r="N11" i="10"/>
  <c r="N14" i="10"/>
  <c r="O14" i="10" s="1"/>
  <c r="N36" i="10"/>
  <c r="O36" i="10" s="1"/>
  <c r="N56" i="10"/>
  <c r="O56" i="10" s="1"/>
  <c r="N69" i="10"/>
  <c r="N81" i="10"/>
  <c r="N86" i="10"/>
  <c r="O86" i="10" s="1"/>
  <c r="N98" i="10"/>
  <c r="O98" i="10" s="1"/>
  <c r="N106" i="10"/>
  <c r="O106" i="10" s="1"/>
  <c r="N3" i="10"/>
  <c r="N6" i="10"/>
  <c r="O6" i="10" s="1"/>
  <c r="N32" i="10"/>
  <c r="O32" i="10" s="1"/>
  <c r="N44" i="10"/>
  <c r="O44" i="10" s="1"/>
  <c r="N52" i="10"/>
  <c r="O52" i="10" s="1"/>
  <c r="N64" i="10"/>
  <c r="O64" i="10" s="1"/>
  <c r="N72" i="10"/>
  <c r="O72" i="10" s="1"/>
  <c r="N76" i="10"/>
  <c r="O76" i="10" s="1"/>
  <c r="N85" i="10"/>
  <c r="N97" i="10"/>
  <c r="N102" i="10"/>
  <c r="O102" i="10" s="1"/>
  <c r="N16" i="10"/>
  <c r="O16" i="10" s="1"/>
  <c r="N20" i="10"/>
  <c r="O20" i="10" s="1"/>
  <c r="N24" i="10"/>
  <c r="O24" i="10" s="1"/>
  <c r="N28" i="10"/>
  <c r="O28" i="10" s="1"/>
  <c r="N34" i="10"/>
  <c r="O34" i="10" s="1"/>
  <c r="N40" i="10"/>
  <c r="O40" i="10" s="1"/>
  <c r="N46" i="10"/>
  <c r="O46" i="10" s="1"/>
  <c r="N54" i="10"/>
  <c r="O54" i="10" s="1"/>
  <c r="N60" i="10"/>
  <c r="O60" i="10" s="1"/>
  <c r="N66" i="10"/>
  <c r="O66" i="10" s="1"/>
  <c r="N75" i="10"/>
  <c r="N78" i="10"/>
  <c r="O78" i="10" s="1"/>
  <c r="N88" i="10"/>
  <c r="O88" i="10" s="1"/>
  <c r="N92" i="10"/>
  <c r="O92" i="10" s="1"/>
  <c r="N101" i="10"/>
  <c r="N48" i="10"/>
  <c r="N5" i="10"/>
  <c r="O5" i="10" s="1"/>
  <c r="N9" i="10"/>
  <c r="O9" i="10" s="1"/>
  <c r="N13" i="10"/>
  <c r="O13" i="10" s="1"/>
  <c r="N17" i="10"/>
  <c r="O17" i="10" s="1"/>
  <c r="N21" i="10"/>
  <c r="O21" i="10" s="1"/>
  <c r="N25" i="10"/>
  <c r="O25" i="10" s="1"/>
  <c r="N29" i="10"/>
  <c r="O29" i="10" s="1"/>
  <c r="N33" i="10"/>
  <c r="O33" i="10" s="1"/>
  <c r="N41" i="10"/>
  <c r="O41" i="10" s="1"/>
  <c r="N45" i="10"/>
  <c r="O45" i="10" s="1"/>
  <c r="N49" i="10"/>
  <c r="O49" i="10" s="1"/>
  <c r="N53" i="10"/>
  <c r="O53" i="10" s="1"/>
  <c r="N61" i="10"/>
  <c r="O61" i="10" s="1"/>
  <c r="N65" i="10"/>
  <c r="O65" i="10" s="1"/>
  <c r="N73" i="10"/>
  <c r="O73" i="10" s="1"/>
  <c r="N77" i="10"/>
  <c r="O77" i="10" s="1"/>
  <c r="N89" i="10"/>
  <c r="O89" i="10" s="1"/>
  <c r="N93" i="10"/>
  <c r="O93" i="10" s="1"/>
  <c r="N105" i="10"/>
  <c r="O105" i="10" s="1"/>
  <c r="N38" i="10"/>
  <c r="N58" i="10"/>
  <c r="L81" i="9"/>
  <c r="L97" i="9"/>
  <c r="L115" i="9"/>
  <c r="L123" i="9"/>
  <c r="L128" i="9"/>
  <c r="L73" i="9"/>
  <c r="L22" i="9"/>
  <c r="L33" i="9"/>
  <c r="L58" i="9"/>
  <c r="K73" i="9"/>
  <c r="K81" i="9"/>
  <c r="K123" i="9"/>
  <c r="K22" i="9"/>
  <c r="K65" i="9"/>
  <c r="K33" i="9"/>
  <c r="K58" i="9"/>
  <c r="H129" i="9"/>
  <c r="K47" i="9"/>
  <c r="K104" i="9"/>
  <c r="I129" i="9"/>
  <c r="J73" i="9"/>
  <c r="K97" i="9"/>
  <c r="K115" i="9"/>
  <c r="K128" i="9"/>
  <c r="L11" i="9"/>
  <c r="M11" i="9"/>
  <c r="M129" i="9" s="1"/>
  <c r="N7" i="9"/>
  <c r="O7" i="9" s="1"/>
  <c r="J11" i="9"/>
  <c r="J22" i="9"/>
  <c r="J33" i="9"/>
  <c r="J47" i="9"/>
  <c r="J58" i="9"/>
  <c r="J65" i="9"/>
  <c r="J81" i="9"/>
  <c r="J97" i="9"/>
  <c r="J104" i="9"/>
  <c r="J115" i="9"/>
  <c r="J123" i="9"/>
  <c r="J128" i="9"/>
  <c r="N9" i="9"/>
  <c r="O9" i="9" s="1"/>
  <c r="N49" i="9"/>
  <c r="O49" i="9" s="1"/>
  <c r="N57" i="9"/>
  <c r="O57" i="9" s="1"/>
  <c r="N109" i="9"/>
  <c r="O109" i="9" s="1"/>
  <c r="N126" i="9"/>
  <c r="O126" i="9" s="1"/>
  <c r="K11" i="9"/>
  <c r="N4" i="9"/>
  <c r="O4" i="9" s="1"/>
  <c r="N5" i="9"/>
  <c r="O5" i="9" s="1"/>
  <c r="N6" i="9"/>
  <c r="O6" i="9" s="1"/>
  <c r="N8" i="9"/>
  <c r="O8" i="9" s="1"/>
  <c r="N3" i="9"/>
  <c r="O3" i="9" s="1"/>
  <c r="N89" i="9"/>
  <c r="O89" i="9" s="1"/>
  <c r="N127" i="9"/>
  <c r="O127" i="9" s="1"/>
  <c r="N45" i="9"/>
  <c r="O45" i="9" s="1"/>
  <c r="N48" i="9"/>
  <c r="N13" i="9"/>
  <c r="O13" i="9" s="1"/>
  <c r="N21" i="9"/>
  <c r="O21" i="9" s="1"/>
  <c r="N116" i="9"/>
  <c r="N124" i="9"/>
  <c r="N69" i="9"/>
  <c r="O69" i="9" s="1"/>
  <c r="N77" i="9"/>
  <c r="O77" i="9" s="1"/>
  <c r="N93" i="9"/>
  <c r="O93" i="9" s="1"/>
  <c r="N41" i="9"/>
  <c r="O41" i="9" s="1"/>
  <c r="N53" i="9"/>
  <c r="O53" i="9" s="1"/>
  <c r="N85" i="9"/>
  <c r="O85" i="9" s="1"/>
  <c r="N101" i="9"/>
  <c r="O101" i="9" s="1"/>
  <c r="N117" i="9"/>
  <c r="O117" i="9" s="1"/>
  <c r="N17" i="9"/>
  <c r="O17" i="9" s="1"/>
  <c r="N25" i="9"/>
  <c r="O25" i="9" s="1"/>
  <c r="N61" i="9"/>
  <c r="O61" i="9" s="1"/>
  <c r="N113" i="9"/>
  <c r="O113" i="9" s="1"/>
  <c r="N12" i="9"/>
  <c r="N29" i="9"/>
  <c r="O29" i="9" s="1"/>
  <c r="N37" i="9"/>
  <c r="O37" i="9" s="1"/>
  <c r="N16" i="9"/>
  <c r="O16" i="9" s="1"/>
  <c r="N24" i="9"/>
  <c r="O24" i="9" s="1"/>
  <c r="N42" i="9"/>
  <c r="O42" i="9" s="1"/>
  <c r="N54" i="9"/>
  <c r="O54" i="9" s="1"/>
  <c r="N62" i="9"/>
  <c r="O62" i="9" s="1"/>
  <c r="N70" i="9"/>
  <c r="O70" i="9" s="1"/>
  <c r="N78" i="9"/>
  <c r="O78" i="9" s="1"/>
  <c r="N86" i="9"/>
  <c r="O86" i="9" s="1"/>
  <c r="N92" i="9"/>
  <c r="O92" i="9" s="1"/>
  <c r="N100" i="9"/>
  <c r="O100" i="9" s="1"/>
  <c r="N114" i="9"/>
  <c r="O114" i="9" s="1"/>
  <c r="N122" i="9"/>
  <c r="O122" i="9" s="1"/>
  <c r="N10" i="9"/>
  <c r="O10" i="9" s="1"/>
  <c r="N23" i="9"/>
  <c r="N30" i="9"/>
  <c r="O30" i="9" s="1"/>
  <c r="N38" i="9"/>
  <c r="O38" i="9" s="1"/>
  <c r="N44" i="9"/>
  <c r="O44" i="9" s="1"/>
  <c r="N50" i="9"/>
  <c r="O50" i="9" s="1"/>
  <c r="N56" i="9"/>
  <c r="O56" i="9" s="1"/>
  <c r="N64" i="9"/>
  <c r="O64" i="9" s="1"/>
  <c r="N72" i="9"/>
  <c r="O72" i="9" s="1"/>
  <c r="N80" i="9"/>
  <c r="O80" i="9" s="1"/>
  <c r="N88" i="9"/>
  <c r="O88" i="9" s="1"/>
  <c r="N110" i="9"/>
  <c r="O110" i="9" s="1"/>
  <c r="N18" i="9"/>
  <c r="O18" i="9" s="1"/>
  <c r="N26" i="9"/>
  <c r="O26" i="9" s="1"/>
  <c r="N32" i="9"/>
  <c r="O32" i="9" s="1"/>
  <c r="N40" i="9"/>
  <c r="O40" i="9" s="1"/>
  <c r="N52" i="9"/>
  <c r="O52" i="9" s="1"/>
  <c r="N60" i="9"/>
  <c r="O60" i="9" s="1"/>
  <c r="N68" i="9"/>
  <c r="O68" i="9" s="1"/>
  <c r="N76" i="9"/>
  <c r="O76" i="9" s="1"/>
  <c r="N84" i="9"/>
  <c r="O84" i="9" s="1"/>
  <c r="N94" i="9"/>
  <c r="O94" i="9" s="1"/>
  <c r="N102" i="9"/>
  <c r="O102" i="9" s="1"/>
  <c r="N106" i="9"/>
  <c r="O106" i="9" s="1"/>
  <c r="N112" i="9"/>
  <c r="O112" i="9" s="1"/>
  <c r="N118" i="9"/>
  <c r="O118" i="9" s="1"/>
  <c r="N121" i="9"/>
  <c r="O121" i="9" s="1"/>
  <c r="N14" i="9"/>
  <c r="O14" i="9" s="1"/>
  <c r="N20" i="9"/>
  <c r="O20" i="9" s="1"/>
  <c r="N28" i="9"/>
  <c r="O28" i="9" s="1"/>
  <c r="N36" i="9"/>
  <c r="O36" i="9" s="1"/>
  <c r="N46" i="9"/>
  <c r="O46" i="9" s="1"/>
  <c r="N59" i="9"/>
  <c r="N90" i="9"/>
  <c r="O90" i="9" s="1"/>
  <c r="N96" i="9"/>
  <c r="O96" i="9" s="1"/>
  <c r="N105" i="9"/>
  <c r="N108" i="9"/>
  <c r="O108" i="9" s="1"/>
  <c r="N34" i="9"/>
  <c r="N66" i="9"/>
  <c r="N74" i="9"/>
  <c r="N82" i="9"/>
  <c r="N98" i="9"/>
  <c r="N125" i="9"/>
  <c r="O125" i="9" s="1"/>
  <c r="N15" i="9"/>
  <c r="O15" i="9" s="1"/>
  <c r="N19" i="9"/>
  <c r="O19" i="9" s="1"/>
  <c r="N27" i="9"/>
  <c r="O27" i="9" s="1"/>
  <c r="N31" i="9"/>
  <c r="O31" i="9" s="1"/>
  <c r="N35" i="9"/>
  <c r="O35" i="9" s="1"/>
  <c r="N39" i="9"/>
  <c r="O39" i="9" s="1"/>
  <c r="N43" i="9"/>
  <c r="O43" i="9" s="1"/>
  <c r="N51" i="9"/>
  <c r="O51" i="9" s="1"/>
  <c r="N55" i="9"/>
  <c r="O55" i="9" s="1"/>
  <c r="N63" i="9"/>
  <c r="O63" i="9" s="1"/>
  <c r="N67" i="9"/>
  <c r="O67" i="9" s="1"/>
  <c r="N71" i="9"/>
  <c r="O71" i="9" s="1"/>
  <c r="N75" i="9"/>
  <c r="O75" i="9" s="1"/>
  <c r="N79" i="9"/>
  <c r="O79" i="9" s="1"/>
  <c r="N83" i="9"/>
  <c r="O83" i="9" s="1"/>
  <c r="N87" i="9"/>
  <c r="O87" i="9" s="1"/>
  <c r="N91" i="9"/>
  <c r="O91" i="9" s="1"/>
  <c r="N95" i="9"/>
  <c r="O95" i="9" s="1"/>
  <c r="N99" i="9"/>
  <c r="O99" i="9" s="1"/>
  <c r="N103" i="9"/>
  <c r="O103" i="9" s="1"/>
  <c r="N107" i="9"/>
  <c r="O107" i="9" s="1"/>
  <c r="N111" i="9"/>
  <c r="O111" i="9" s="1"/>
  <c r="N119" i="9"/>
  <c r="O119" i="9" s="1"/>
  <c r="N120" i="9"/>
  <c r="O120" i="9" s="1"/>
  <c r="I107" i="8"/>
  <c r="H107" i="8"/>
  <c r="M98" i="8"/>
  <c r="I98" i="8"/>
  <c r="H98" i="8"/>
  <c r="I88" i="8"/>
  <c r="H88" i="8"/>
  <c r="I82" i="8"/>
  <c r="H82" i="8"/>
  <c r="I70" i="8"/>
  <c r="H70" i="8"/>
  <c r="I64" i="8"/>
  <c r="H64" i="8"/>
  <c r="I53" i="8"/>
  <c r="H53" i="8"/>
  <c r="I47" i="8"/>
  <c r="H47" i="8"/>
  <c r="I35" i="8"/>
  <c r="H35" i="8"/>
  <c r="I24" i="8"/>
  <c r="H24" i="8"/>
  <c r="I20" i="8"/>
  <c r="H20" i="8"/>
  <c r="I11" i="8"/>
  <c r="H11" i="8"/>
  <c r="L106" i="8"/>
  <c r="J106" i="8"/>
  <c r="K106" i="8" s="1"/>
  <c r="L105" i="8"/>
  <c r="J105" i="8"/>
  <c r="K105" i="8" s="1"/>
  <c r="L104" i="8"/>
  <c r="J104" i="8"/>
  <c r="K104" i="8" s="1"/>
  <c r="L103" i="8"/>
  <c r="J103" i="8"/>
  <c r="K103" i="8" s="1"/>
  <c r="L102" i="8"/>
  <c r="J102" i="8"/>
  <c r="K102" i="8" s="1"/>
  <c r="L101" i="8"/>
  <c r="J101" i="8"/>
  <c r="K101" i="8" s="1"/>
  <c r="L100" i="8"/>
  <c r="J100" i="8"/>
  <c r="K100" i="8" s="1"/>
  <c r="M99" i="8"/>
  <c r="M107" i="8" s="1"/>
  <c r="L99" i="8"/>
  <c r="J99" i="8"/>
  <c r="K99" i="8" s="1"/>
  <c r="L97" i="8"/>
  <c r="J97" i="8"/>
  <c r="K97" i="8" s="1"/>
  <c r="L96" i="8"/>
  <c r="J96" i="8"/>
  <c r="K96" i="8" s="1"/>
  <c r="L95" i="8"/>
  <c r="J95" i="8"/>
  <c r="K95" i="8" s="1"/>
  <c r="L94" i="8"/>
  <c r="J94" i="8"/>
  <c r="K94" i="8" s="1"/>
  <c r="L93" i="8"/>
  <c r="J93" i="8"/>
  <c r="K93" i="8" s="1"/>
  <c r="L92" i="8"/>
  <c r="J92" i="8"/>
  <c r="K92" i="8" s="1"/>
  <c r="L91" i="8"/>
  <c r="J91" i="8"/>
  <c r="K91" i="8" s="1"/>
  <c r="L90" i="8"/>
  <c r="J90" i="8"/>
  <c r="K90" i="8" s="1"/>
  <c r="N90" i="8" s="1"/>
  <c r="M89" i="8"/>
  <c r="L89" i="8"/>
  <c r="J89" i="8"/>
  <c r="K89" i="8" s="1"/>
  <c r="L87" i="8"/>
  <c r="J87" i="8"/>
  <c r="K87" i="8" s="1"/>
  <c r="L86" i="8"/>
  <c r="J86" i="8"/>
  <c r="K86" i="8" s="1"/>
  <c r="L85" i="8"/>
  <c r="L88" i="8" s="1"/>
  <c r="J85" i="8"/>
  <c r="K85" i="8" s="1"/>
  <c r="L84" i="8"/>
  <c r="J84" i="8"/>
  <c r="K84" i="8" s="1"/>
  <c r="M83" i="8"/>
  <c r="M88" i="8" s="1"/>
  <c r="L83" i="8"/>
  <c r="J83" i="8"/>
  <c r="K83" i="8" s="1"/>
  <c r="L81" i="8"/>
  <c r="J81" i="8"/>
  <c r="K81" i="8" s="1"/>
  <c r="L80" i="8"/>
  <c r="J80" i="8"/>
  <c r="K80" i="8" s="1"/>
  <c r="L79" i="8"/>
  <c r="K79" i="8"/>
  <c r="N79" i="8" s="1"/>
  <c r="J79" i="8"/>
  <c r="L78" i="8"/>
  <c r="J78" i="8"/>
  <c r="K78" i="8" s="1"/>
  <c r="N78" i="8" s="1"/>
  <c r="L77" i="8"/>
  <c r="J77" i="8"/>
  <c r="K77" i="8" s="1"/>
  <c r="L76" i="8"/>
  <c r="J76" i="8"/>
  <c r="K76" i="8" s="1"/>
  <c r="L75" i="8"/>
  <c r="J75" i="8"/>
  <c r="K75" i="8" s="1"/>
  <c r="L74" i="8"/>
  <c r="J74" i="8"/>
  <c r="K74" i="8" s="1"/>
  <c r="L73" i="8"/>
  <c r="J73" i="8"/>
  <c r="K73" i="8" s="1"/>
  <c r="L72" i="8"/>
  <c r="J72" i="8"/>
  <c r="K72" i="8" s="1"/>
  <c r="M71" i="8"/>
  <c r="M82" i="8" s="1"/>
  <c r="L71" i="8"/>
  <c r="J71" i="8"/>
  <c r="K71" i="8" s="1"/>
  <c r="L69" i="8"/>
  <c r="J69" i="8"/>
  <c r="K69" i="8" s="1"/>
  <c r="L68" i="8"/>
  <c r="J68" i="8"/>
  <c r="K68" i="8" s="1"/>
  <c r="L67" i="8"/>
  <c r="J67" i="8"/>
  <c r="K67" i="8" s="1"/>
  <c r="N67" i="8" s="1"/>
  <c r="L66" i="8"/>
  <c r="J66" i="8"/>
  <c r="K66" i="8" s="1"/>
  <c r="M65" i="8"/>
  <c r="M70" i="8" s="1"/>
  <c r="L65" i="8"/>
  <c r="L70" i="8" s="1"/>
  <c r="J65" i="8"/>
  <c r="K65" i="8" s="1"/>
  <c r="L63" i="8"/>
  <c r="J63" i="8"/>
  <c r="K63" i="8" s="1"/>
  <c r="L62" i="8"/>
  <c r="J62" i="8"/>
  <c r="K62" i="8" s="1"/>
  <c r="L61" i="8"/>
  <c r="J61" i="8"/>
  <c r="K61" i="8" s="1"/>
  <c r="L60" i="8"/>
  <c r="J60" i="8"/>
  <c r="K60" i="8" s="1"/>
  <c r="L59" i="8"/>
  <c r="J59" i="8"/>
  <c r="K59" i="8" s="1"/>
  <c r="N59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N55" i="8" s="1"/>
  <c r="M54" i="8"/>
  <c r="M64" i="8" s="1"/>
  <c r="L54" i="8"/>
  <c r="J54" i="8"/>
  <c r="K54" i="8" s="1"/>
  <c r="L52" i="8"/>
  <c r="J52" i="8"/>
  <c r="K52" i="8" s="1"/>
  <c r="L51" i="8"/>
  <c r="J51" i="8"/>
  <c r="K51" i="8" s="1"/>
  <c r="L50" i="8"/>
  <c r="J50" i="8"/>
  <c r="K50" i="8" s="1"/>
  <c r="L49" i="8"/>
  <c r="J49" i="8"/>
  <c r="K49" i="8" s="1"/>
  <c r="M48" i="8"/>
  <c r="M53" i="8" s="1"/>
  <c r="L48" i="8"/>
  <c r="L53" i="8" s="1"/>
  <c r="J48" i="8"/>
  <c r="K48" i="8" s="1"/>
  <c r="L46" i="8"/>
  <c r="J46" i="8"/>
  <c r="K46" i="8" s="1"/>
  <c r="L45" i="8"/>
  <c r="J45" i="8"/>
  <c r="K45" i="8" s="1"/>
  <c r="L44" i="8"/>
  <c r="J44" i="8"/>
  <c r="K44" i="8" s="1"/>
  <c r="N44" i="8" s="1"/>
  <c r="L43" i="8"/>
  <c r="J43" i="8"/>
  <c r="K43" i="8" s="1"/>
  <c r="L42" i="8"/>
  <c r="J42" i="8"/>
  <c r="K42" i="8" s="1"/>
  <c r="L41" i="8"/>
  <c r="J41" i="8"/>
  <c r="K41" i="8" s="1"/>
  <c r="L40" i="8"/>
  <c r="J40" i="8"/>
  <c r="K40" i="8" s="1"/>
  <c r="L39" i="8"/>
  <c r="J39" i="8"/>
  <c r="K39" i="8" s="1"/>
  <c r="L38" i="8"/>
  <c r="J38" i="8"/>
  <c r="K38" i="8" s="1"/>
  <c r="L37" i="8"/>
  <c r="J37" i="8"/>
  <c r="K37" i="8" s="1"/>
  <c r="M36" i="8"/>
  <c r="M47" i="8" s="1"/>
  <c r="L36" i="8"/>
  <c r="J36" i="8"/>
  <c r="K36" i="8" s="1"/>
  <c r="L34" i="8"/>
  <c r="J34" i="8"/>
  <c r="K34" i="8" s="1"/>
  <c r="L33" i="8"/>
  <c r="J33" i="8"/>
  <c r="K33" i="8" s="1"/>
  <c r="N33" i="8" s="1"/>
  <c r="L32" i="8"/>
  <c r="J32" i="8"/>
  <c r="K32" i="8" s="1"/>
  <c r="N32" i="8" s="1"/>
  <c r="L31" i="8"/>
  <c r="J31" i="8"/>
  <c r="K31" i="8" s="1"/>
  <c r="L30" i="8"/>
  <c r="J30" i="8"/>
  <c r="K30" i="8" s="1"/>
  <c r="N30" i="8" s="1"/>
  <c r="L29" i="8"/>
  <c r="J29" i="8"/>
  <c r="K29" i="8" s="1"/>
  <c r="L28" i="8"/>
  <c r="J28" i="8"/>
  <c r="K28" i="8" s="1"/>
  <c r="L27" i="8"/>
  <c r="K27" i="8"/>
  <c r="J27" i="8"/>
  <c r="L26" i="8"/>
  <c r="J26" i="8"/>
  <c r="K26" i="8" s="1"/>
  <c r="M25" i="8"/>
  <c r="M35" i="8" s="1"/>
  <c r="L25" i="8"/>
  <c r="J25" i="8"/>
  <c r="K25" i="8" s="1"/>
  <c r="L23" i="8"/>
  <c r="J23" i="8"/>
  <c r="K23" i="8" s="1"/>
  <c r="L22" i="8"/>
  <c r="J22" i="8"/>
  <c r="K22" i="8" s="1"/>
  <c r="M21" i="8"/>
  <c r="M24" i="8" s="1"/>
  <c r="L21" i="8"/>
  <c r="L24" i="8" s="1"/>
  <c r="J21" i="8"/>
  <c r="K21" i="8" s="1"/>
  <c r="L19" i="8"/>
  <c r="J19" i="8"/>
  <c r="K19" i="8" s="1"/>
  <c r="L18" i="8"/>
  <c r="J18" i="8"/>
  <c r="K18" i="8" s="1"/>
  <c r="L17" i="8"/>
  <c r="J17" i="8"/>
  <c r="K17" i="8" s="1"/>
  <c r="L16" i="8"/>
  <c r="J16" i="8"/>
  <c r="K16" i="8" s="1"/>
  <c r="L15" i="8"/>
  <c r="J15" i="8"/>
  <c r="K15" i="8" s="1"/>
  <c r="L14" i="8"/>
  <c r="J14" i="8"/>
  <c r="K14" i="8" s="1"/>
  <c r="L13" i="8"/>
  <c r="J13" i="8"/>
  <c r="K13" i="8" s="1"/>
  <c r="M12" i="8"/>
  <c r="M20" i="8" s="1"/>
  <c r="L12" i="8"/>
  <c r="J12" i="8"/>
  <c r="L10" i="8"/>
  <c r="J10" i="8"/>
  <c r="K10" i="8" s="1"/>
  <c r="L9" i="8"/>
  <c r="J9" i="8"/>
  <c r="K9" i="8" s="1"/>
  <c r="L8" i="8"/>
  <c r="J8" i="8"/>
  <c r="K8" i="8" s="1"/>
  <c r="L7" i="8"/>
  <c r="J7" i="8"/>
  <c r="K7" i="8" s="1"/>
  <c r="N7" i="8" s="1"/>
  <c r="L6" i="8"/>
  <c r="J6" i="8"/>
  <c r="K6" i="8" s="1"/>
  <c r="L5" i="8"/>
  <c r="J5" i="8"/>
  <c r="K5" i="8" s="1"/>
  <c r="N5" i="8" s="1"/>
  <c r="L4" i="8"/>
  <c r="J4" i="8"/>
  <c r="K4" i="8" s="1"/>
  <c r="M3" i="8"/>
  <c r="L3" i="8"/>
  <c r="J3" i="8"/>
  <c r="K3" i="8" s="1"/>
  <c r="J16" i="6"/>
  <c r="K16" i="6" s="1"/>
  <c r="J17" i="6"/>
  <c r="K17" i="6" s="1"/>
  <c r="J18" i="6"/>
  <c r="J19" i="6"/>
  <c r="J15" i="6"/>
  <c r="K15" i="6" s="1"/>
  <c r="J14" i="6"/>
  <c r="K14" i="6" s="1"/>
  <c r="J13" i="6"/>
  <c r="K13" i="6" s="1"/>
  <c r="J12" i="6"/>
  <c r="J11" i="6"/>
  <c r="K11" i="6" s="1"/>
  <c r="M11" i="6"/>
  <c r="L11" i="6"/>
  <c r="K12" i="6"/>
  <c r="L12" i="6"/>
  <c r="L13" i="6"/>
  <c r="L14" i="6"/>
  <c r="L15" i="6"/>
  <c r="L16" i="6"/>
  <c r="L17" i="6"/>
  <c r="K18" i="6"/>
  <c r="L18" i="6"/>
  <c r="M96" i="6"/>
  <c r="M88" i="6"/>
  <c r="M79" i="6"/>
  <c r="M74" i="6"/>
  <c r="M63" i="6"/>
  <c r="M58" i="6"/>
  <c r="M48" i="6"/>
  <c r="J32" i="6"/>
  <c r="M43" i="6"/>
  <c r="M32" i="6"/>
  <c r="M22" i="6"/>
  <c r="M19" i="6"/>
  <c r="J419" i="6"/>
  <c r="J404" i="6"/>
  <c r="L390" i="6"/>
  <c r="J390" i="6"/>
  <c r="K390" i="6" s="1"/>
  <c r="L389" i="6"/>
  <c r="J389" i="6"/>
  <c r="K389" i="6" s="1"/>
  <c r="L388" i="6"/>
  <c r="J388" i="6"/>
  <c r="K388" i="6" s="1"/>
  <c r="L387" i="6"/>
  <c r="J387" i="6"/>
  <c r="K387" i="6" s="1"/>
  <c r="L386" i="6"/>
  <c r="J386" i="6"/>
  <c r="K386" i="6" s="1"/>
  <c r="L385" i="6"/>
  <c r="J385" i="6"/>
  <c r="K385" i="6" s="1"/>
  <c r="L384" i="6"/>
  <c r="J384" i="6"/>
  <c r="K384" i="6" s="1"/>
  <c r="L383" i="6"/>
  <c r="J383" i="6"/>
  <c r="K383" i="6" s="1"/>
  <c r="L382" i="6"/>
  <c r="J382" i="6"/>
  <c r="K382" i="6" s="1"/>
  <c r="L381" i="6"/>
  <c r="J381" i="6"/>
  <c r="K381" i="6" s="1"/>
  <c r="L380" i="6"/>
  <c r="J380" i="6"/>
  <c r="K380" i="6" s="1"/>
  <c r="L379" i="6"/>
  <c r="J379" i="6"/>
  <c r="K379" i="6" s="1"/>
  <c r="L378" i="6"/>
  <c r="J378" i="6"/>
  <c r="K378" i="6" s="1"/>
  <c r="L377" i="6"/>
  <c r="J377" i="6"/>
  <c r="K377" i="6" s="1"/>
  <c r="L376" i="6"/>
  <c r="J376" i="6"/>
  <c r="K376" i="6" s="1"/>
  <c r="L375" i="6"/>
  <c r="J375" i="6"/>
  <c r="K375" i="6" s="1"/>
  <c r="L374" i="6"/>
  <c r="J374" i="6"/>
  <c r="K374" i="6" s="1"/>
  <c r="L373" i="6"/>
  <c r="J373" i="6"/>
  <c r="K373" i="6" s="1"/>
  <c r="L372" i="6"/>
  <c r="J372" i="6"/>
  <c r="K372" i="6" s="1"/>
  <c r="L371" i="6"/>
  <c r="J371" i="6"/>
  <c r="K371" i="6" s="1"/>
  <c r="L370" i="6"/>
  <c r="J370" i="6"/>
  <c r="K370" i="6" s="1"/>
  <c r="L369" i="6"/>
  <c r="J369" i="6"/>
  <c r="K369" i="6" s="1"/>
  <c r="L368" i="6"/>
  <c r="J368" i="6"/>
  <c r="K368" i="6" s="1"/>
  <c r="L367" i="6"/>
  <c r="J367" i="6"/>
  <c r="K367" i="6" s="1"/>
  <c r="L366" i="6"/>
  <c r="J366" i="6"/>
  <c r="K366" i="6" s="1"/>
  <c r="L365" i="6"/>
  <c r="J365" i="6"/>
  <c r="K365" i="6" s="1"/>
  <c r="L364" i="6"/>
  <c r="J364" i="6"/>
  <c r="K364" i="6" s="1"/>
  <c r="L363" i="6"/>
  <c r="J363" i="6"/>
  <c r="K363" i="6" s="1"/>
  <c r="L362" i="6"/>
  <c r="J362" i="6"/>
  <c r="K362" i="6" s="1"/>
  <c r="L361" i="6"/>
  <c r="J361" i="6"/>
  <c r="K361" i="6" s="1"/>
  <c r="L360" i="6"/>
  <c r="J360" i="6"/>
  <c r="K360" i="6" s="1"/>
  <c r="L359" i="6"/>
  <c r="J359" i="6"/>
  <c r="K359" i="6" s="1"/>
  <c r="L358" i="6"/>
  <c r="J358" i="6"/>
  <c r="K358" i="6" s="1"/>
  <c r="L357" i="6"/>
  <c r="J357" i="6"/>
  <c r="K357" i="6" s="1"/>
  <c r="L356" i="6"/>
  <c r="J356" i="6"/>
  <c r="K356" i="6" s="1"/>
  <c r="L355" i="6"/>
  <c r="J355" i="6"/>
  <c r="K355" i="6" s="1"/>
  <c r="L354" i="6"/>
  <c r="J354" i="6"/>
  <c r="K354" i="6" s="1"/>
  <c r="L353" i="6"/>
  <c r="J353" i="6"/>
  <c r="K353" i="6" s="1"/>
  <c r="L352" i="6"/>
  <c r="J352" i="6"/>
  <c r="K352" i="6" s="1"/>
  <c r="L351" i="6"/>
  <c r="J351" i="6"/>
  <c r="K351" i="6" s="1"/>
  <c r="L350" i="6"/>
  <c r="J350" i="6"/>
  <c r="K350" i="6" s="1"/>
  <c r="L349" i="6"/>
  <c r="J349" i="6"/>
  <c r="K349" i="6" s="1"/>
  <c r="L348" i="6"/>
  <c r="J348" i="6"/>
  <c r="K348" i="6" s="1"/>
  <c r="L347" i="6"/>
  <c r="J347" i="6"/>
  <c r="K347" i="6" s="1"/>
  <c r="L346" i="6"/>
  <c r="J346" i="6"/>
  <c r="K346" i="6" s="1"/>
  <c r="L345" i="6"/>
  <c r="J345" i="6"/>
  <c r="K345" i="6" s="1"/>
  <c r="L344" i="6"/>
  <c r="J344" i="6"/>
  <c r="K344" i="6" s="1"/>
  <c r="L343" i="6"/>
  <c r="J343" i="6"/>
  <c r="K343" i="6" s="1"/>
  <c r="L342" i="6"/>
  <c r="J342" i="6"/>
  <c r="K342" i="6" s="1"/>
  <c r="L341" i="6"/>
  <c r="J341" i="6"/>
  <c r="K341" i="6" s="1"/>
  <c r="L340" i="6"/>
  <c r="J340" i="6"/>
  <c r="K340" i="6" s="1"/>
  <c r="L339" i="6"/>
  <c r="J339" i="6"/>
  <c r="K339" i="6" s="1"/>
  <c r="L338" i="6"/>
  <c r="J338" i="6"/>
  <c r="K338" i="6" s="1"/>
  <c r="L337" i="6"/>
  <c r="J337" i="6"/>
  <c r="K337" i="6" s="1"/>
  <c r="L336" i="6"/>
  <c r="J336" i="6"/>
  <c r="K336" i="6" s="1"/>
  <c r="L335" i="6"/>
  <c r="J335" i="6"/>
  <c r="K335" i="6" s="1"/>
  <c r="L334" i="6"/>
  <c r="J334" i="6"/>
  <c r="K334" i="6" s="1"/>
  <c r="L333" i="6"/>
  <c r="J333" i="6"/>
  <c r="K333" i="6" s="1"/>
  <c r="L332" i="6"/>
  <c r="J332" i="6"/>
  <c r="K332" i="6" s="1"/>
  <c r="L331" i="6"/>
  <c r="J331" i="6"/>
  <c r="K331" i="6" s="1"/>
  <c r="L330" i="6"/>
  <c r="J330" i="6"/>
  <c r="K330" i="6" s="1"/>
  <c r="L329" i="6"/>
  <c r="J329" i="6"/>
  <c r="K329" i="6" s="1"/>
  <c r="L328" i="6"/>
  <c r="J328" i="6"/>
  <c r="K328" i="6" s="1"/>
  <c r="L327" i="6"/>
  <c r="J327" i="6"/>
  <c r="K327" i="6" s="1"/>
  <c r="L326" i="6"/>
  <c r="J326" i="6"/>
  <c r="K326" i="6" s="1"/>
  <c r="L325" i="6"/>
  <c r="J325" i="6"/>
  <c r="K325" i="6" s="1"/>
  <c r="L324" i="6"/>
  <c r="J324" i="6"/>
  <c r="K324" i="6" s="1"/>
  <c r="L323" i="6"/>
  <c r="J323" i="6"/>
  <c r="K323" i="6" s="1"/>
  <c r="L322" i="6"/>
  <c r="J322" i="6"/>
  <c r="K322" i="6" s="1"/>
  <c r="L321" i="6"/>
  <c r="J321" i="6"/>
  <c r="K321" i="6" s="1"/>
  <c r="L320" i="6"/>
  <c r="J320" i="6"/>
  <c r="K320" i="6" s="1"/>
  <c r="L319" i="6"/>
  <c r="J319" i="6"/>
  <c r="K319" i="6" s="1"/>
  <c r="L318" i="6"/>
  <c r="J318" i="6"/>
  <c r="K318" i="6" s="1"/>
  <c r="L317" i="6"/>
  <c r="J317" i="6"/>
  <c r="K317" i="6" s="1"/>
  <c r="L316" i="6"/>
  <c r="J316" i="6"/>
  <c r="K316" i="6" s="1"/>
  <c r="L315" i="6"/>
  <c r="J315" i="6"/>
  <c r="K315" i="6" s="1"/>
  <c r="L314" i="6"/>
  <c r="J314" i="6"/>
  <c r="K314" i="6" s="1"/>
  <c r="L313" i="6"/>
  <c r="J313" i="6"/>
  <c r="K313" i="6" s="1"/>
  <c r="L312" i="6"/>
  <c r="J312" i="6"/>
  <c r="K312" i="6" s="1"/>
  <c r="L311" i="6"/>
  <c r="J311" i="6"/>
  <c r="K311" i="6" s="1"/>
  <c r="L310" i="6"/>
  <c r="J310" i="6"/>
  <c r="K310" i="6" s="1"/>
  <c r="L309" i="6"/>
  <c r="J309" i="6"/>
  <c r="K309" i="6" s="1"/>
  <c r="L308" i="6"/>
  <c r="J308" i="6"/>
  <c r="K308" i="6" s="1"/>
  <c r="L307" i="6"/>
  <c r="J307" i="6"/>
  <c r="K307" i="6" s="1"/>
  <c r="L306" i="6"/>
  <c r="J306" i="6"/>
  <c r="K306" i="6" s="1"/>
  <c r="L305" i="6"/>
  <c r="J305" i="6"/>
  <c r="K305" i="6" s="1"/>
  <c r="L304" i="6"/>
  <c r="J304" i="6"/>
  <c r="K304" i="6" s="1"/>
  <c r="L303" i="6"/>
  <c r="J303" i="6"/>
  <c r="K303" i="6" s="1"/>
  <c r="L302" i="6"/>
  <c r="J302" i="6"/>
  <c r="K302" i="6" s="1"/>
  <c r="L301" i="6"/>
  <c r="J301" i="6"/>
  <c r="K301" i="6" s="1"/>
  <c r="L300" i="6"/>
  <c r="J300" i="6"/>
  <c r="K300" i="6" s="1"/>
  <c r="L299" i="6"/>
  <c r="J299" i="6"/>
  <c r="K299" i="6" s="1"/>
  <c r="L298" i="6"/>
  <c r="J298" i="6"/>
  <c r="K298" i="6" s="1"/>
  <c r="L297" i="6"/>
  <c r="J297" i="6"/>
  <c r="K297" i="6" s="1"/>
  <c r="L296" i="6"/>
  <c r="J296" i="6"/>
  <c r="K296" i="6" s="1"/>
  <c r="L295" i="6"/>
  <c r="J295" i="6"/>
  <c r="K295" i="6" s="1"/>
  <c r="L294" i="6"/>
  <c r="J294" i="6"/>
  <c r="K294" i="6" s="1"/>
  <c r="L293" i="6"/>
  <c r="J293" i="6"/>
  <c r="K293" i="6" s="1"/>
  <c r="L292" i="6"/>
  <c r="J292" i="6"/>
  <c r="K292" i="6" s="1"/>
  <c r="L291" i="6"/>
  <c r="J291" i="6"/>
  <c r="K291" i="6" s="1"/>
  <c r="L290" i="6"/>
  <c r="J290" i="6"/>
  <c r="K290" i="6" s="1"/>
  <c r="L289" i="6"/>
  <c r="J289" i="6"/>
  <c r="K289" i="6" s="1"/>
  <c r="L288" i="6"/>
  <c r="J288" i="6"/>
  <c r="K288" i="6" s="1"/>
  <c r="L287" i="6"/>
  <c r="J287" i="6"/>
  <c r="K287" i="6" s="1"/>
  <c r="L286" i="6"/>
  <c r="J286" i="6"/>
  <c r="K286" i="6" s="1"/>
  <c r="L285" i="6"/>
  <c r="J285" i="6"/>
  <c r="K285" i="6" s="1"/>
  <c r="L284" i="6"/>
  <c r="J284" i="6"/>
  <c r="K284" i="6" s="1"/>
  <c r="L283" i="6"/>
  <c r="J283" i="6"/>
  <c r="K283" i="6" s="1"/>
  <c r="L282" i="6"/>
  <c r="J282" i="6"/>
  <c r="K282" i="6" s="1"/>
  <c r="L281" i="6"/>
  <c r="J281" i="6"/>
  <c r="K281" i="6" s="1"/>
  <c r="L280" i="6"/>
  <c r="J280" i="6"/>
  <c r="K280" i="6" s="1"/>
  <c r="L279" i="6"/>
  <c r="J279" i="6"/>
  <c r="K279" i="6" s="1"/>
  <c r="L278" i="6"/>
  <c r="J278" i="6"/>
  <c r="K278" i="6" s="1"/>
  <c r="L277" i="6"/>
  <c r="J277" i="6"/>
  <c r="K277" i="6" s="1"/>
  <c r="L276" i="6"/>
  <c r="J276" i="6"/>
  <c r="K276" i="6" s="1"/>
  <c r="L275" i="6"/>
  <c r="J275" i="6"/>
  <c r="K275" i="6" s="1"/>
  <c r="L274" i="6"/>
  <c r="J274" i="6"/>
  <c r="K274" i="6" s="1"/>
  <c r="L273" i="6"/>
  <c r="J273" i="6"/>
  <c r="K273" i="6" s="1"/>
  <c r="L272" i="6"/>
  <c r="J272" i="6"/>
  <c r="K272" i="6" s="1"/>
  <c r="L271" i="6"/>
  <c r="J271" i="6"/>
  <c r="K271" i="6" s="1"/>
  <c r="L270" i="6"/>
  <c r="J270" i="6"/>
  <c r="K270" i="6" s="1"/>
  <c r="L269" i="6"/>
  <c r="J269" i="6"/>
  <c r="K269" i="6" s="1"/>
  <c r="L268" i="6"/>
  <c r="J268" i="6"/>
  <c r="K268" i="6" s="1"/>
  <c r="L267" i="6"/>
  <c r="J267" i="6"/>
  <c r="K267" i="6" s="1"/>
  <c r="L266" i="6"/>
  <c r="J266" i="6"/>
  <c r="K266" i="6" s="1"/>
  <c r="L265" i="6"/>
  <c r="J265" i="6"/>
  <c r="K265" i="6" s="1"/>
  <c r="L264" i="6"/>
  <c r="J264" i="6"/>
  <c r="K264" i="6" s="1"/>
  <c r="L263" i="6"/>
  <c r="J263" i="6"/>
  <c r="K263" i="6" s="1"/>
  <c r="L262" i="6"/>
  <c r="J262" i="6"/>
  <c r="K262" i="6" s="1"/>
  <c r="L261" i="6"/>
  <c r="J261" i="6"/>
  <c r="K261" i="6" s="1"/>
  <c r="L260" i="6"/>
  <c r="J260" i="6"/>
  <c r="K260" i="6" s="1"/>
  <c r="L259" i="6"/>
  <c r="J259" i="6"/>
  <c r="K259" i="6" s="1"/>
  <c r="L258" i="6"/>
  <c r="J258" i="6"/>
  <c r="K258" i="6" s="1"/>
  <c r="L257" i="6"/>
  <c r="J257" i="6"/>
  <c r="K257" i="6" s="1"/>
  <c r="L256" i="6"/>
  <c r="J256" i="6"/>
  <c r="K256" i="6" s="1"/>
  <c r="L255" i="6"/>
  <c r="J255" i="6"/>
  <c r="K255" i="6" s="1"/>
  <c r="L254" i="6"/>
  <c r="J254" i="6"/>
  <c r="K254" i="6" s="1"/>
  <c r="L253" i="6"/>
  <c r="J253" i="6"/>
  <c r="K253" i="6" s="1"/>
  <c r="L252" i="6"/>
  <c r="J252" i="6"/>
  <c r="K252" i="6" s="1"/>
  <c r="L251" i="6"/>
  <c r="J251" i="6"/>
  <c r="K251" i="6" s="1"/>
  <c r="L250" i="6"/>
  <c r="J250" i="6"/>
  <c r="K250" i="6" s="1"/>
  <c r="L249" i="6"/>
  <c r="J249" i="6"/>
  <c r="K249" i="6" s="1"/>
  <c r="L248" i="6"/>
  <c r="J248" i="6"/>
  <c r="K248" i="6" s="1"/>
  <c r="L247" i="6"/>
  <c r="J247" i="6"/>
  <c r="K247" i="6" s="1"/>
  <c r="L246" i="6"/>
  <c r="J246" i="6"/>
  <c r="K246" i="6" s="1"/>
  <c r="L245" i="6"/>
  <c r="J245" i="6"/>
  <c r="K245" i="6" s="1"/>
  <c r="L244" i="6"/>
  <c r="J244" i="6"/>
  <c r="K244" i="6" s="1"/>
  <c r="L243" i="6"/>
  <c r="J243" i="6"/>
  <c r="K243" i="6" s="1"/>
  <c r="L242" i="6"/>
  <c r="J242" i="6"/>
  <c r="K242" i="6" s="1"/>
  <c r="L241" i="6"/>
  <c r="J241" i="6"/>
  <c r="K241" i="6" s="1"/>
  <c r="L240" i="6"/>
  <c r="J240" i="6"/>
  <c r="K240" i="6" s="1"/>
  <c r="L239" i="6"/>
  <c r="J239" i="6"/>
  <c r="K239" i="6" s="1"/>
  <c r="L238" i="6"/>
  <c r="J238" i="6"/>
  <c r="K238" i="6" s="1"/>
  <c r="L237" i="6"/>
  <c r="J237" i="6"/>
  <c r="K237" i="6" s="1"/>
  <c r="L236" i="6"/>
  <c r="J236" i="6"/>
  <c r="K236" i="6" s="1"/>
  <c r="L235" i="6"/>
  <c r="J235" i="6"/>
  <c r="K235" i="6" s="1"/>
  <c r="L234" i="6"/>
  <c r="J234" i="6"/>
  <c r="K234" i="6" s="1"/>
  <c r="L233" i="6"/>
  <c r="J233" i="6"/>
  <c r="K233" i="6" s="1"/>
  <c r="L232" i="6"/>
  <c r="J232" i="6"/>
  <c r="K232" i="6" s="1"/>
  <c r="L231" i="6"/>
  <c r="J231" i="6"/>
  <c r="K231" i="6" s="1"/>
  <c r="L230" i="6"/>
  <c r="J230" i="6"/>
  <c r="K230" i="6" s="1"/>
  <c r="L229" i="6"/>
  <c r="J229" i="6"/>
  <c r="K229" i="6" s="1"/>
  <c r="L228" i="6"/>
  <c r="J228" i="6"/>
  <c r="K228" i="6" s="1"/>
  <c r="L227" i="6"/>
  <c r="J227" i="6"/>
  <c r="K227" i="6" s="1"/>
  <c r="L226" i="6"/>
  <c r="J226" i="6"/>
  <c r="K226" i="6" s="1"/>
  <c r="L225" i="6"/>
  <c r="J225" i="6"/>
  <c r="K225" i="6" s="1"/>
  <c r="L224" i="6"/>
  <c r="J224" i="6"/>
  <c r="K224" i="6" s="1"/>
  <c r="L223" i="6"/>
  <c r="J223" i="6"/>
  <c r="K223" i="6" s="1"/>
  <c r="L222" i="6"/>
  <c r="J222" i="6"/>
  <c r="K222" i="6" s="1"/>
  <c r="L221" i="6"/>
  <c r="J221" i="6"/>
  <c r="K221" i="6" s="1"/>
  <c r="L220" i="6"/>
  <c r="J220" i="6"/>
  <c r="K220" i="6" s="1"/>
  <c r="L219" i="6"/>
  <c r="J219" i="6"/>
  <c r="K219" i="6" s="1"/>
  <c r="L218" i="6"/>
  <c r="J218" i="6"/>
  <c r="K218" i="6" s="1"/>
  <c r="L217" i="6"/>
  <c r="J217" i="6"/>
  <c r="K217" i="6" s="1"/>
  <c r="L216" i="6"/>
  <c r="J216" i="6"/>
  <c r="K216" i="6" s="1"/>
  <c r="L215" i="6"/>
  <c r="J215" i="6"/>
  <c r="K215" i="6" s="1"/>
  <c r="L214" i="6"/>
  <c r="J214" i="6"/>
  <c r="K214" i="6" s="1"/>
  <c r="L213" i="6"/>
  <c r="J213" i="6"/>
  <c r="K213" i="6" s="1"/>
  <c r="L212" i="6"/>
  <c r="J212" i="6"/>
  <c r="K212" i="6" s="1"/>
  <c r="L211" i="6"/>
  <c r="J211" i="6"/>
  <c r="K211" i="6" s="1"/>
  <c r="L210" i="6"/>
  <c r="J210" i="6"/>
  <c r="K210" i="6" s="1"/>
  <c r="L209" i="6"/>
  <c r="J209" i="6"/>
  <c r="K209" i="6" s="1"/>
  <c r="L208" i="6"/>
  <c r="J208" i="6"/>
  <c r="K208" i="6" s="1"/>
  <c r="L207" i="6"/>
  <c r="J207" i="6"/>
  <c r="K207" i="6" s="1"/>
  <c r="L206" i="6"/>
  <c r="J206" i="6"/>
  <c r="K206" i="6" s="1"/>
  <c r="L205" i="6"/>
  <c r="J205" i="6"/>
  <c r="K205" i="6" s="1"/>
  <c r="L204" i="6"/>
  <c r="J204" i="6"/>
  <c r="K204" i="6" s="1"/>
  <c r="L203" i="6"/>
  <c r="J203" i="6"/>
  <c r="K203" i="6" s="1"/>
  <c r="L202" i="6"/>
  <c r="J202" i="6"/>
  <c r="K202" i="6" s="1"/>
  <c r="L201" i="6"/>
  <c r="J201" i="6"/>
  <c r="K201" i="6" s="1"/>
  <c r="L200" i="6"/>
  <c r="J200" i="6"/>
  <c r="K200" i="6" s="1"/>
  <c r="L199" i="6"/>
  <c r="J199" i="6"/>
  <c r="K199" i="6" s="1"/>
  <c r="L198" i="6"/>
  <c r="J198" i="6"/>
  <c r="K198" i="6" s="1"/>
  <c r="L197" i="6"/>
  <c r="J197" i="6"/>
  <c r="K197" i="6" s="1"/>
  <c r="L196" i="6"/>
  <c r="J196" i="6"/>
  <c r="K196" i="6" s="1"/>
  <c r="L195" i="6"/>
  <c r="J195" i="6"/>
  <c r="K195" i="6" s="1"/>
  <c r="L194" i="6"/>
  <c r="J194" i="6"/>
  <c r="K194" i="6" s="1"/>
  <c r="L193" i="6"/>
  <c r="J193" i="6"/>
  <c r="K193" i="6" s="1"/>
  <c r="L192" i="6"/>
  <c r="J192" i="6"/>
  <c r="K192" i="6" s="1"/>
  <c r="L191" i="6"/>
  <c r="J191" i="6"/>
  <c r="K191" i="6" s="1"/>
  <c r="L190" i="6"/>
  <c r="J190" i="6"/>
  <c r="K190" i="6" s="1"/>
  <c r="L189" i="6"/>
  <c r="J189" i="6"/>
  <c r="K189" i="6" s="1"/>
  <c r="L188" i="6"/>
  <c r="J188" i="6"/>
  <c r="K188" i="6" s="1"/>
  <c r="L187" i="6"/>
  <c r="J187" i="6"/>
  <c r="K187" i="6" s="1"/>
  <c r="L186" i="6"/>
  <c r="J186" i="6"/>
  <c r="K186" i="6" s="1"/>
  <c r="L185" i="6"/>
  <c r="J185" i="6"/>
  <c r="K185" i="6" s="1"/>
  <c r="L184" i="6"/>
  <c r="J184" i="6"/>
  <c r="K184" i="6" s="1"/>
  <c r="L183" i="6"/>
  <c r="J183" i="6"/>
  <c r="K183" i="6" s="1"/>
  <c r="L182" i="6"/>
  <c r="J182" i="6"/>
  <c r="K182" i="6" s="1"/>
  <c r="L181" i="6"/>
  <c r="J181" i="6"/>
  <c r="K181" i="6" s="1"/>
  <c r="L180" i="6"/>
  <c r="J180" i="6"/>
  <c r="K180" i="6" s="1"/>
  <c r="L179" i="6"/>
  <c r="J179" i="6"/>
  <c r="K179" i="6" s="1"/>
  <c r="L178" i="6"/>
  <c r="J178" i="6"/>
  <c r="K178" i="6" s="1"/>
  <c r="L177" i="6"/>
  <c r="J177" i="6"/>
  <c r="K177" i="6" s="1"/>
  <c r="L176" i="6"/>
  <c r="J176" i="6"/>
  <c r="K176" i="6" s="1"/>
  <c r="L175" i="6"/>
  <c r="J175" i="6"/>
  <c r="K175" i="6" s="1"/>
  <c r="L174" i="6"/>
  <c r="J174" i="6"/>
  <c r="K174" i="6" s="1"/>
  <c r="L173" i="6"/>
  <c r="J173" i="6"/>
  <c r="K173" i="6" s="1"/>
  <c r="L172" i="6"/>
  <c r="J172" i="6"/>
  <c r="K172" i="6" s="1"/>
  <c r="L171" i="6"/>
  <c r="J171" i="6"/>
  <c r="K171" i="6" s="1"/>
  <c r="L170" i="6"/>
  <c r="J170" i="6"/>
  <c r="K170" i="6" s="1"/>
  <c r="L169" i="6"/>
  <c r="J169" i="6"/>
  <c r="K169" i="6" s="1"/>
  <c r="L168" i="6"/>
  <c r="J168" i="6"/>
  <c r="K168" i="6" s="1"/>
  <c r="L167" i="6"/>
  <c r="J167" i="6"/>
  <c r="K167" i="6" s="1"/>
  <c r="L166" i="6"/>
  <c r="J166" i="6"/>
  <c r="K166" i="6" s="1"/>
  <c r="L165" i="6"/>
  <c r="J165" i="6"/>
  <c r="K165" i="6" s="1"/>
  <c r="L164" i="6"/>
  <c r="J164" i="6"/>
  <c r="K164" i="6" s="1"/>
  <c r="L163" i="6"/>
  <c r="J163" i="6"/>
  <c r="K163" i="6" s="1"/>
  <c r="L162" i="6"/>
  <c r="J162" i="6"/>
  <c r="K162" i="6" s="1"/>
  <c r="L161" i="6"/>
  <c r="J161" i="6"/>
  <c r="K161" i="6" s="1"/>
  <c r="L160" i="6"/>
  <c r="J160" i="6"/>
  <c r="K160" i="6" s="1"/>
  <c r="L159" i="6"/>
  <c r="J159" i="6"/>
  <c r="K159" i="6" s="1"/>
  <c r="L158" i="6"/>
  <c r="J158" i="6"/>
  <c r="K158" i="6" s="1"/>
  <c r="L157" i="6"/>
  <c r="J157" i="6"/>
  <c r="K157" i="6" s="1"/>
  <c r="L156" i="6"/>
  <c r="J156" i="6"/>
  <c r="K156" i="6" s="1"/>
  <c r="L155" i="6"/>
  <c r="J155" i="6"/>
  <c r="K155" i="6" s="1"/>
  <c r="L154" i="6"/>
  <c r="J154" i="6"/>
  <c r="K154" i="6" s="1"/>
  <c r="L153" i="6"/>
  <c r="J153" i="6"/>
  <c r="K153" i="6" s="1"/>
  <c r="L152" i="6"/>
  <c r="J152" i="6"/>
  <c r="K152" i="6" s="1"/>
  <c r="L151" i="6"/>
  <c r="J151" i="6"/>
  <c r="K151" i="6" s="1"/>
  <c r="L150" i="6"/>
  <c r="J150" i="6"/>
  <c r="K150" i="6" s="1"/>
  <c r="L149" i="6"/>
  <c r="J149" i="6"/>
  <c r="K149" i="6" s="1"/>
  <c r="L148" i="6"/>
  <c r="J148" i="6"/>
  <c r="K148" i="6" s="1"/>
  <c r="L147" i="6"/>
  <c r="J147" i="6"/>
  <c r="K147" i="6" s="1"/>
  <c r="L146" i="6"/>
  <c r="J146" i="6"/>
  <c r="K146" i="6" s="1"/>
  <c r="L145" i="6"/>
  <c r="J145" i="6"/>
  <c r="K145" i="6" s="1"/>
  <c r="L144" i="6"/>
  <c r="J144" i="6"/>
  <c r="K144" i="6" s="1"/>
  <c r="L143" i="6"/>
  <c r="J143" i="6"/>
  <c r="K143" i="6" s="1"/>
  <c r="L142" i="6"/>
  <c r="J142" i="6"/>
  <c r="K142" i="6" s="1"/>
  <c r="L141" i="6"/>
  <c r="J141" i="6"/>
  <c r="K141" i="6" s="1"/>
  <c r="L140" i="6"/>
  <c r="J140" i="6"/>
  <c r="K140" i="6" s="1"/>
  <c r="L139" i="6"/>
  <c r="J139" i="6"/>
  <c r="K139" i="6" s="1"/>
  <c r="L138" i="6"/>
  <c r="J138" i="6"/>
  <c r="K138" i="6" s="1"/>
  <c r="L137" i="6"/>
  <c r="J137" i="6"/>
  <c r="K137" i="6" s="1"/>
  <c r="L136" i="6"/>
  <c r="J136" i="6"/>
  <c r="K136" i="6" s="1"/>
  <c r="L135" i="6"/>
  <c r="J135" i="6"/>
  <c r="K135" i="6" s="1"/>
  <c r="L134" i="6"/>
  <c r="J134" i="6"/>
  <c r="K134" i="6" s="1"/>
  <c r="L133" i="6"/>
  <c r="J133" i="6"/>
  <c r="K133" i="6" s="1"/>
  <c r="L132" i="6"/>
  <c r="J132" i="6"/>
  <c r="K132" i="6" s="1"/>
  <c r="L131" i="6"/>
  <c r="J131" i="6"/>
  <c r="K131" i="6" s="1"/>
  <c r="L130" i="6"/>
  <c r="J130" i="6"/>
  <c r="K130" i="6" s="1"/>
  <c r="L129" i="6"/>
  <c r="J129" i="6"/>
  <c r="K129" i="6" s="1"/>
  <c r="L128" i="6"/>
  <c r="J128" i="6"/>
  <c r="K128" i="6" s="1"/>
  <c r="L127" i="6"/>
  <c r="J127" i="6"/>
  <c r="K127" i="6" s="1"/>
  <c r="L126" i="6"/>
  <c r="J126" i="6"/>
  <c r="K126" i="6" s="1"/>
  <c r="L125" i="6"/>
  <c r="J125" i="6"/>
  <c r="K125" i="6" s="1"/>
  <c r="L124" i="6"/>
  <c r="J124" i="6"/>
  <c r="K124" i="6" s="1"/>
  <c r="L123" i="6"/>
  <c r="J123" i="6"/>
  <c r="K123" i="6" s="1"/>
  <c r="L122" i="6"/>
  <c r="J122" i="6"/>
  <c r="K122" i="6" s="1"/>
  <c r="L121" i="6"/>
  <c r="J121" i="6"/>
  <c r="K121" i="6" s="1"/>
  <c r="L120" i="6"/>
  <c r="J120" i="6"/>
  <c r="K120" i="6" s="1"/>
  <c r="L119" i="6"/>
  <c r="J119" i="6"/>
  <c r="K119" i="6" s="1"/>
  <c r="L118" i="6"/>
  <c r="J118" i="6"/>
  <c r="K118" i="6" s="1"/>
  <c r="L117" i="6"/>
  <c r="J117" i="6"/>
  <c r="K117" i="6" s="1"/>
  <c r="L116" i="6"/>
  <c r="J116" i="6"/>
  <c r="K116" i="6" s="1"/>
  <c r="L115" i="6"/>
  <c r="J115" i="6"/>
  <c r="K115" i="6" s="1"/>
  <c r="L114" i="6"/>
  <c r="J114" i="6"/>
  <c r="K114" i="6" s="1"/>
  <c r="N105" i="13" l="1"/>
  <c r="O6" i="13"/>
  <c r="O105" i="13" s="1"/>
  <c r="O17" i="14"/>
  <c r="O21" i="14" s="1"/>
  <c r="O13" i="12"/>
  <c r="O100" i="12" s="1"/>
  <c r="N16" i="6"/>
  <c r="O16" i="6" s="1"/>
  <c r="N162" i="11"/>
  <c r="O10" i="11"/>
  <c r="O162" i="11" s="1"/>
  <c r="K109" i="10"/>
  <c r="J109" i="10"/>
  <c r="O75" i="10"/>
  <c r="O80" i="10" s="1"/>
  <c r="N80" i="10"/>
  <c r="O85" i="10"/>
  <c r="O90" i="10" s="1"/>
  <c r="N90" i="10"/>
  <c r="O3" i="10"/>
  <c r="N10" i="10"/>
  <c r="O81" i="10"/>
  <c r="O84" i="10" s="1"/>
  <c r="N84" i="10"/>
  <c r="O27" i="10"/>
  <c r="O37" i="10" s="1"/>
  <c r="N37" i="10"/>
  <c r="O58" i="10"/>
  <c r="O68" i="10" s="1"/>
  <c r="N68" i="10"/>
  <c r="O69" i="10"/>
  <c r="O74" i="10" s="1"/>
  <c r="N74" i="10"/>
  <c r="O11" i="10"/>
  <c r="O18" i="10" s="1"/>
  <c r="N18" i="10"/>
  <c r="O91" i="10"/>
  <c r="O96" i="10" s="1"/>
  <c r="N96" i="10"/>
  <c r="O23" i="10"/>
  <c r="O26" i="10" s="1"/>
  <c r="N26" i="10"/>
  <c r="O101" i="10"/>
  <c r="O108" i="10" s="1"/>
  <c r="N108" i="10"/>
  <c r="O97" i="10"/>
  <c r="O100" i="10" s="1"/>
  <c r="N100" i="10"/>
  <c r="O38" i="10"/>
  <c r="O47" i="10" s="1"/>
  <c r="N47" i="10"/>
  <c r="O48" i="10"/>
  <c r="O57" i="10" s="1"/>
  <c r="N57" i="10"/>
  <c r="O19" i="10"/>
  <c r="O22" i="10" s="1"/>
  <c r="N22" i="10"/>
  <c r="K129" i="9"/>
  <c r="L129" i="9"/>
  <c r="J129" i="9"/>
  <c r="O74" i="9"/>
  <c r="O81" i="9" s="1"/>
  <c r="N81" i="9"/>
  <c r="O105" i="9"/>
  <c r="O115" i="9" s="1"/>
  <c r="N115" i="9"/>
  <c r="O34" i="9"/>
  <c r="O47" i="9" s="1"/>
  <c r="N47" i="9"/>
  <c r="O116" i="9"/>
  <c r="O123" i="9" s="1"/>
  <c r="N123" i="9"/>
  <c r="O11" i="9"/>
  <c r="O66" i="9"/>
  <c r="O73" i="9" s="1"/>
  <c r="N73" i="9"/>
  <c r="N11" i="9"/>
  <c r="O98" i="9"/>
  <c r="O104" i="9" s="1"/>
  <c r="N104" i="9"/>
  <c r="O23" i="9"/>
  <c r="O33" i="9" s="1"/>
  <c r="N33" i="9"/>
  <c r="O12" i="9"/>
  <c r="O22" i="9" s="1"/>
  <c r="N22" i="9"/>
  <c r="O82" i="9"/>
  <c r="O97" i="9" s="1"/>
  <c r="N97" i="9"/>
  <c r="O59" i="9"/>
  <c r="O65" i="9" s="1"/>
  <c r="N65" i="9"/>
  <c r="O124" i="9"/>
  <c r="O128" i="9" s="1"/>
  <c r="N128" i="9"/>
  <c r="O48" i="9"/>
  <c r="O58" i="9" s="1"/>
  <c r="N58" i="9"/>
  <c r="N18" i="6"/>
  <c r="L64" i="8"/>
  <c r="N12" i="6"/>
  <c r="O12" i="6" s="1"/>
  <c r="L20" i="8"/>
  <c r="N54" i="8"/>
  <c r="L107" i="8"/>
  <c r="L47" i="8"/>
  <c r="L35" i="8"/>
  <c r="L82" i="8"/>
  <c r="L98" i="8"/>
  <c r="K88" i="8"/>
  <c r="K47" i="8"/>
  <c r="K70" i="8"/>
  <c r="H108" i="8"/>
  <c r="J20" i="8"/>
  <c r="K53" i="8"/>
  <c r="J64" i="8"/>
  <c r="I108" i="8"/>
  <c r="K12" i="8"/>
  <c r="K20" i="8" s="1"/>
  <c r="K107" i="8"/>
  <c r="K35" i="8"/>
  <c r="N21" i="8"/>
  <c r="K24" i="8"/>
  <c r="K98" i="8"/>
  <c r="L11" i="8"/>
  <c r="N43" i="8"/>
  <c r="O43" i="8" s="1"/>
  <c r="N58" i="8"/>
  <c r="O58" i="8" s="1"/>
  <c r="N66" i="8"/>
  <c r="J11" i="8"/>
  <c r="J24" i="8"/>
  <c r="J35" i="8"/>
  <c r="J47" i="8"/>
  <c r="J53" i="8"/>
  <c r="J70" i="8"/>
  <c r="J82" i="8"/>
  <c r="J88" i="8"/>
  <c r="J98" i="8"/>
  <c r="J107" i="8"/>
  <c r="M11" i="8"/>
  <c r="M108" i="8" s="1"/>
  <c r="N9" i="8"/>
  <c r="N45" i="8"/>
  <c r="O45" i="8" s="1"/>
  <c r="N49" i="8"/>
  <c r="O49" i="8" s="1"/>
  <c r="N51" i="8"/>
  <c r="O51" i="8" s="1"/>
  <c r="N71" i="8"/>
  <c r="N74" i="8"/>
  <c r="O74" i="8" s="1"/>
  <c r="K11" i="8"/>
  <c r="K64" i="8"/>
  <c r="K82" i="8"/>
  <c r="N63" i="8"/>
  <c r="O63" i="8" s="1"/>
  <c r="N23" i="8"/>
  <c r="O23" i="8" s="1"/>
  <c r="N95" i="8"/>
  <c r="O95" i="8" s="1"/>
  <c r="N87" i="8"/>
  <c r="O87" i="8" s="1"/>
  <c r="N103" i="8"/>
  <c r="O103" i="8" s="1"/>
  <c r="N25" i="8"/>
  <c r="N15" i="8"/>
  <c r="O15" i="8" s="1"/>
  <c r="N19" i="8"/>
  <c r="O19" i="8" s="1"/>
  <c r="O66" i="8"/>
  <c r="N75" i="8"/>
  <c r="O75" i="8" s="1"/>
  <c r="O90" i="8"/>
  <c r="N91" i="8"/>
  <c r="O91" i="8" s="1"/>
  <c r="O55" i="8"/>
  <c r="O7" i="8"/>
  <c r="N13" i="8"/>
  <c r="O13" i="8" s="1"/>
  <c r="N17" i="8"/>
  <c r="N31" i="8"/>
  <c r="O31" i="8" s="1"/>
  <c r="N42" i="8"/>
  <c r="O42" i="8" s="1"/>
  <c r="O59" i="8"/>
  <c r="N62" i="8"/>
  <c r="O62" i="8" s="1"/>
  <c r="O79" i="8"/>
  <c r="N86" i="8"/>
  <c r="O86" i="8" s="1"/>
  <c r="N14" i="8"/>
  <c r="O14" i="8" s="1"/>
  <c r="N18" i="8"/>
  <c r="O18" i="8" s="1"/>
  <c r="N36" i="8"/>
  <c r="N46" i="8"/>
  <c r="O46" i="8" s="1"/>
  <c r="N3" i="8"/>
  <c r="N22" i="8"/>
  <c r="O22" i="8" s="1"/>
  <c r="N34" i="8"/>
  <c r="O34" i="8" s="1"/>
  <c r="N6" i="8"/>
  <c r="O6" i="8" s="1"/>
  <c r="N10" i="8"/>
  <c r="O10" i="8" s="1"/>
  <c r="N48" i="8"/>
  <c r="O5" i="8"/>
  <c r="O9" i="8"/>
  <c r="O17" i="8"/>
  <c r="N26" i="8"/>
  <c r="O32" i="8"/>
  <c r="N38" i="8"/>
  <c r="O38" i="8" s="1"/>
  <c r="O44" i="8"/>
  <c r="N56" i="8"/>
  <c r="O56" i="8" s="1"/>
  <c r="N60" i="8"/>
  <c r="O60" i="8" s="1"/>
  <c r="N65" i="8"/>
  <c r="N84" i="8"/>
  <c r="O84" i="8" s="1"/>
  <c r="N89" i="8"/>
  <c r="O89" i="8" s="1"/>
  <c r="N104" i="8"/>
  <c r="O104" i="8" s="1"/>
  <c r="N52" i="8"/>
  <c r="O52" i="8" s="1"/>
  <c r="N69" i="8"/>
  <c r="O69" i="8" s="1"/>
  <c r="N96" i="8"/>
  <c r="O96" i="8" s="1"/>
  <c r="N100" i="8"/>
  <c r="O100" i="8" s="1"/>
  <c r="N106" i="8"/>
  <c r="O106" i="8" s="1"/>
  <c r="N4" i="8"/>
  <c r="O4" i="8" s="1"/>
  <c r="N8" i="8"/>
  <c r="O8" i="8" s="1"/>
  <c r="N16" i="8"/>
  <c r="O16" i="8" s="1"/>
  <c r="O26" i="8"/>
  <c r="N27" i="8"/>
  <c r="O27" i="8" s="1"/>
  <c r="N28" i="8"/>
  <c r="O28" i="8" s="1"/>
  <c r="O33" i="8"/>
  <c r="N37" i="8"/>
  <c r="O37" i="8" s="1"/>
  <c r="N39" i="8"/>
  <c r="O39" i="8" s="1"/>
  <c r="N40" i="8"/>
  <c r="O40" i="8" s="1"/>
  <c r="N50" i="8"/>
  <c r="O50" i="8" s="1"/>
  <c r="N68" i="8"/>
  <c r="O68" i="8" s="1"/>
  <c r="N73" i="8"/>
  <c r="O73" i="8" s="1"/>
  <c r="N77" i="8"/>
  <c r="O77" i="8" s="1"/>
  <c r="O78" i="8"/>
  <c r="N81" i="8"/>
  <c r="O81" i="8" s="1"/>
  <c r="N92" i="8"/>
  <c r="O92" i="8" s="1"/>
  <c r="N99" i="8"/>
  <c r="N102" i="8"/>
  <c r="O102" i="8" s="1"/>
  <c r="N29" i="8"/>
  <c r="O29" i="8" s="1"/>
  <c r="O30" i="8"/>
  <c r="N41" i="8"/>
  <c r="O41" i="8" s="1"/>
  <c r="O54" i="8"/>
  <c r="O57" i="8"/>
  <c r="N57" i="8"/>
  <c r="N61" i="8"/>
  <c r="O61" i="8" s="1"/>
  <c r="O67" i="8"/>
  <c r="O71" i="8"/>
  <c r="N72" i="8"/>
  <c r="O72" i="8" s="1"/>
  <c r="N76" i="8"/>
  <c r="O76" i="8" s="1"/>
  <c r="N80" i="8"/>
  <c r="O80" i="8" s="1"/>
  <c r="N83" i="8"/>
  <c r="N85" i="8"/>
  <c r="O85" i="8" s="1"/>
  <c r="N94" i="8"/>
  <c r="O94" i="8" s="1"/>
  <c r="N93" i="8"/>
  <c r="O93" i="8" s="1"/>
  <c r="N97" i="8"/>
  <c r="O97" i="8" s="1"/>
  <c r="N101" i="8"/>
  <c r="O101" i="8" s="1"/>
  <c r="N105" i="8"/>
  <c r="O105" i="8" s="1"/>
  <c r="O18" i="6"/>
  <c r="N17" i="6"/>
  <c r="O17" i="6" s="1"/>
  <c r="N15" i="6"/>
  <c r="O15" i="6" s="1"/>
  <c r="N14" i="6"/>
  <c r="O14" i="6" s="1"/>
  <c r="N13" i="6"/>
  <c r="O13" i="6" s="1"/>
  <c r="N11" i="6"/>
  <c r="O11" i="6" s="1"/>
  <c r="N138" i="6"/>
  <c r="O138" i="6" s="1"/>
  <c r="N151" i="6"/>
  <c r="O151" i="6" s="1"/>
  <c r="N143" i="6"/>
  <c r="O143" i="6" s="1"/>
  <c r="N116" i="6"/>
  <c r="O116" i="6" s="1"/>
  <c r="N122" i="6"/>
  <c r="O122" i="6" s="1"/>
  <c r="N137" i="6"/>
  <c r="O137" i="6" s="1"/>
  <c r="N169" i="6"/>
  <c r="O169" i="6" s="1"/>
  <c r="N216" i="6"/>
  <c r="O216" i="6" s="1"/>
  <c r="N226" i="6"/>
  <c r="O226" i="6" s="1"/>
  <c r="N324" i="6"/>
  <c r="O324" i="6" s="1"/>
  <c r="N348" i="6"/>
  <c r="O348" i="6" s="1"/>
  <c r="N352" i="6"/>
  <c r="O352" i="6" s="1"/>
  <c r="N360" i="6"/>
  <c r="O360" i="6" s="1"/>
  <c r="N364" i="6"/>
  <c r="O364" i="6" s="1"/>
  <c r="N372" i="6"/>
  <c r="O372" i="6" s="1"/>
  <c r="N380" i="6"/>
  <c r="O380" i="6" s="1"/>
  <c r="N181" i="6"/>
  <c r="O181" i="6" s="1"/>
  <c r="N206" i="6"/>
  <c r="O206" i="6" s="1"/>
  <c r="N140" i="6"/>
  <c r="O140" i="6" s="1"/>
  <c r="N165" i="6"/>
  <c r="O165" i="6" s="1"/>
  <c r="N248" i="6"/>
  <c r="O248" i="6" s="1"/>
  <c r="N268" i="6"/>
  <c r="O268" i="6" s="1"/>
  <c r="N290" i="6"/>
  <c r="O290" i="6" s="1"/>
  <c r="N296" i="6"/>
  <c r="O296" i="6" s="1"/>
  <c r="N300" i="6"/>
  <c r="O300" i="6" s="1"/>
  <c r="N124" i="6"/>
  <c r="O124" i="6" s="1"/>
  <c r="N166" i="6"/>
  <c r="O166" i="6" s="1"/>
  <c r="N190" i="6"/>
  <c r="O190" i="6" s="1"/>
  <c r="N245" i="6"/>
  <c r="O245" i="6" s="1"/>
  <c r="N259" i="6"/>
  <c r="O259" i="6" s="1"/>
  <c r="N261" i="6"/>
  <c r="O261" i="6" s="1"/>
  <c r="N271" i="6"/>
  <c r="O271" i="6" s="1"/>
  <c r="N283" i="6"/>
  <c r="O283" i="6" s="1"/>
  <c r="N287" i="6"/>
  <c r="O287" i="6" s="1"/>
  <c r="N139" i="6"/>
  <c r="O139" i="6" s="1"/>
  <c r="N236" i="6"/>
  <c r="O236" i="6" s="1"/>
  <c r="N159" i="6"/>
  <c r="O159" i="6" s="1"/>
  <c r="N217" i="6"/>
  <c r="O217" i="6" s="1"/>
  <c r="N221" i="6"/>
  <c r="O221" i="6" s="1"/>
  <c r="N242" i="6"/>
  <c r="O242" i="6" s="1"/>
  <c r="N258" i="6"/>
  <c r="O258" i="6" s="1"/>
  <c r="N308" i="6"/>
  <c r="O308" i="6" s="1"/>
  <c r="N316" i="6"/>
  <c r="O316" i="6" s="1"/>
  <c r="N320" i="6"/>
  <c r="O320" i="6" s="1"/>
  <c r="N332" i="6"/>
  <c r="O332" i="6" s="1"/>
  <c r="N336" i="6"/>
  <c r="O336" i="6" s="1"/>
  <c r="N388" i="6"/>
  <c r="O388" i="6" s="1"/>
  <c r="N134" i="6"/>
  <c r="O134" i="6" s="1"/>
  <c r="N176" i="6"/>
  <c r="O176" i="6" s="1"/>
  <c r="N180" i="6"/>
  <c r="O180" i="6" s="1"/>
  <c r="N201" i="6"/>
  <c r="O201" i="6" s="1"/>
  <c r="N237" i="6"/>
  <c r="O237" i="6" s="1"/>
  <c r="N276" i="6"/>
  <c r="O276" i="6" s="1"/>
  <c r="N288" i="6"/>
  <c r="O288" i="6" s="1"/>
  <c r="N340" i="6"/>
  <c r="O340" i="6" s="1"/>
  <c r="N154" i="6"/>
  <c r="O154" i="6" s="1"/>
  <c r="N241" i="6"/>
  <c r="O241" i="6" s="1"/>
  <c r="N312" i="6"/>
  <c r="O312" i="6" s="1"/>
  <c r="N328" i="6"/>
  <c r="O328" i="6" s="1"/>
  <c r="N344" i="6"/>
  <c r="O344" i="6" s="1"/>
  <c r="N376" i="6"/>
  <c r="O376" i="6" s="1"/>
  <c r="N133" i="6"/>
  <c r="O133" i="6" s="1"/>
  <c r="N136" i="6"/>
  <c r="O136" i="6" s="1"/>
  <c r="N150" i="6"/>
  <c r="O150" i="6" s="1"/>
  <c r="N168" i="6"/>
  <c r="O168" i="6" s="1"/>
  <c r="N187" i="6"/>
  <c r="O187" i="6" s="1"/>
  <c r="N225" i="6"/>
  <c r="O225" i="6" s="1"/>
  <c r="N235" i="6"/>
  <c r="O235" i="6" s="1"/>
  <c r="N279" i="6"/>
  <c r="O279" i="6" s="1"/>
  <c r="N295" i="6"/>
  <c r="O295" i="6" s="1"/>
  <c r="N356" i="6"/>
  <c r="O356" i="6" s="1"/>
  <c r="N178" i="6"/>
  <c r="O178" i="6" s="1"/>
  <c r="N228" i="6"/>
  <c r="O228" i="6" s="1"/>
  <c r="N272" i="6"/>
  <c r="O272" i="6" s="1"/>
  <c r="N156" i="6"/>
  <c r="O156" i="6" s="1"/>
  <c r="N170" i="6"/>
  <c r="O170" i="6" s="1"/>
  <c r="N193" i="6"/>
  <c r="O193" i="6" s="1"/>
  <c r="N222" i="6"/>
  <c r="O222" i="6" s="1"/>
  <c r="N223" i="6"/>
  <c r="O223" i="6" s="1"/>
  <c r="N257" i="6"/>
  <c r="O257" i="6" s="1"/>
  <c r="N262" i="6"/>
  <c r="O262" i="6" s="1"/>
  <c r="N264" i="6"/>
  <c r="O264" i="6" s="1"/>
  <c r="N384" i="6"/>
  <c r="O384" i="6" s="1"/>
  <c r="N208" i="6"/>
  <c r="O208" i="6" s="1"/>
  <c r="N232" i="6"/>
  <c r="O232" i="6" s="1"/>
  <c r="N115" i="6"/>
  <c r="O115" i="6" s="1"/>
  <c r="N127" i="6"/>
  <c r="O127" i="6" s="1"/>
  <c r="N195" i="6"/>
  <c r="O195" i="6" s="1"/>
  <c r="N207" i="6"/>
  <c r="O207" i="6" s="1"/>
  <c r="N230" i="6"/>
  <c r="O230" i="6" s="1"/>
  <c r="N246" i="6"/>
  <c r="O246" i="6" s="1"/>
  <c r="N249" i="6"/>
  <c r="O249" i="6" s="1"/>
  <c r="N269" i="6"/>
  <c r="O269" i="6" s="1"/>
  <c r="N304" i="6"/>
  <c r="O304" i="6" s="1"/>
  <c r="N368" i="6"/>
  <c r="O368" i="6" s="1"/>
  <c r="N125" i="6"/>
  <c r="O125" i="6" s="1"/>
  <c r="N157" i="6"/>
  <c r="O157" i="6" s="1"/>
  <c r="N179" i="6"/>
  <c r="O179" i="6" s="1"/>
  <c r="N191" i="6"/>
  <c r="O191" i="6" s="1"/>
  <c r="N194" i="6"/>
  <c r="O194" i="6" s="1"/>
  <c r="N211" i="6"/>
  <c r="O211" i="6" s="1"/>
  <c r="N218" i="6"/>
  <c r="O218" i="6" s="1"/>
  <c r="N238" i="6"/>
  <c r="O238" i="6" s="1"/>
  <c r="N243" i="6"/>
  <c r="O243" i="6" s="1"/>
  <c r="N256" i="6"/>
  <c r="O256" i="6" s="1"/>
  <c r="N260" i="6"/>
  <c r="O260" i="6" s="1"/>
  <c r="N265" i="6"/>
  <c r="O265" i="6" s="1"/>
  <c r="N277" i="6"/>
  <c r="O277" i="6" s="1"/>
  <c r="N280" i="6"/>
  <c r="O280" i="6" s="1"/>
  <c r="N282" i="6"/>
  <c r="O282" i="6" s="1"/>
  <c r="N120" i="6"/>
  <c r="O120" i="6" s="1"/>
  <c r="N142" i="6"/>
  <c r="O142" i="6" s="1"/>
  <c r="N175" i="6"/>
  <c r="O175" i="6" s="1"/>
  <c r="N199" i="6"/>
  <c r="O199" i="6" s="1"/>
  <c r="N210" i="6"/>
  <c r="O210" i="6" s="1"/>
  <c r="N121" i="6"/>
  <c r="O121" i="6" s="1"/>
  <c r="N131" i="6"/>
  <c r="O131" i="6" s="1"/>
  <c r="N148" i="6"/>
  <c r="O148" i="6" s="1"/>
  <c r="N153" i="6"/>
  <c r="O153" i="6" s="1"/>
  <c r="N163" i="6"/>
  <c r="O163" i="6" s="1"/>
  <c r="N185" i="6"/>
  <c r="O185" i="6" s="1"/>
  <c r="N188" i="6"/>
  <c r="O188" i="6" s="1"/>
  <c r="N203" i="6"/>
  <c r="O203" i="6" s="1"/>
  <c r="N114" i="6"/>
  <c r="O114" i="6" s="1"/>
  <c r="N141" i="6"/>
  <c r="O141" i="6" s="1"/>
  <c r="N174" i="6"/>
  <c r="O174" i="6" s="1"/>
  <c r="N200" i="6"/>
  <c r="O200" i="6" s="1"/>
  <c r="N132" i="6"/>
  <c r="O132" i="6" s="1"/>
  <c r="N135" i="6"/>
  <c r="O135" i="6" s="1"/>
  <c r="N149" i="6"/>
  <c r="O149" i="6" s="1"/>
  <c r="N152" i="6"/>
  <c r="O152" i="6" s="1"/>
  <c r="N164" i="6"/>
  <c r="O164" i="6" s="1"/>
  <c r="N167" i="6"/>
  <c r="O167" i="6" s="1"/>
  <c r="N186" i="6"/>
  <c r="O186" i="6" s="1"/>
  <c r="N189" i="6"/>
  <c r="O189" i="6" s="1"/>
  <c r="N213" i="6"/>
  <c r="O213" i="6" s="1"/>
  <c r="N231" i="6"/>
  <c r="O231" i="6" s="1"/>
  <c r="N250" i="6"/>
  <c r="O250" i="6" s="1"/>
  <c r="N275" i="6"/>
  <c r="O275" i="6" s="1"/>
  <c r="N327" i="6"/>
  <c r="O327" i="6" s="1"/>
  <c r="N343" i="6"/>
  <c r="O343" i="6" s="1"/>
  <c r="N359" i="6"/>
  <c r="O359" i="6" s="1"/>
  <c r="N205" i="6"/>
  <c r="O205" i="6" s="1"/>
  <c r="N212" i="6"/>
  <c r="O212" i="6" s="1"/>
  <c r="N215" i="6"/>
  <c r="O215" i="6" s="1"/>
  <c r="N255" i="6"/>
  <c r="O255" i="6" s="1"/>
  <c r="N291" i="6"/>
  <c r="O291" i="6" s="1"/>
  <c r="N117" i="6"/>
  <c r="O117" i="6" s="1"/>
  <c r="N118" i="6"/>
  <c r="O118" i="6" s="1"/>
  <c r="N123" i="6"/>
  <c r="O123" i="6" s="1"/>
  <c r="N126" i="6"/>
  <c r="O126" i="6" s="1"/>
  <c r="N128" i="6"/>
  <c r="O128" i="6" s="1"/>
  <c r="N129" i="6"/>
  <c r="O129" i="6" s="1"/>
  <c r="N145" i="6"/>
  <c r="O145" i="6" s="1"/>
  <c r="N146" i="6"/>
  <c r="O146" i="6" s="1"/>
  <c r="N158" i="6"/>
  <c r="O158" i="6" s="1"/>
  <c r="N160" i="6"/>
  <c r="O160" i="6" s="1"/>
  <c r="N161" i="6"/>
  <c r="O161" i="6" s="1"/>
  <c r="N171" i="6"/>
  <c r="O171" i="6" s="1"/>
  <c r="N172" i="6"/>
  <c r="O172" i="6" s="1"/>
  <c r="N182" i="6"/>
  <c r="O182" i="6" s="1"/>
  <c r="N183" i="6"/>
  <c r="O183" i="6" s="1"/>
  <c r="N196" i="6"/>
  <c r="O196" i="6" s="1"/>
  <c r="N197" i="6"/>
  <c r="O197" i="6" s="1"/>
  <c r="N202" i="6"/>
  <c r="O202" i="6" s="1"/>
  <c r="N220" i="6"/>
  <c r="O220" i="6" s="1"/>
  <c r="N224" i="6"/>
  <c r="O224" i="6" s="1"/>
  <c r="N252" i="6"/>
  <c r="O252" i="6" s="1"/>
  <c r="N267" i="6"/>
  <c r="O267" i="6" s="1"/>
  <c r="N239" i="6"/>
  <c r="O239" i="6" s="1"/>
  <c r="N253" i="6"/>
  <c r="O253" i="6" s="1"/>
  <c r="N311" i="6"/>
  <c r="O311" i="6" s="1"/>
  <c r="N375" i="6"/>
  <c r="O375" i="6" s="1"/>
  <c r="N119" i="6"/>
  <c r="O119" i="6" s="1"/>
  <c r="N130" i="6"/>
  <c r="O130" i="6" s="1"/>
  <c r="N144" i="6"/>
  <c r="O144" i="6" s="1"/>
  <c r="N147" i="6"/>
  <c r="O147" i="6" s="1"/>
  <c r="N155" i="6"/>
  <c r="O155" i="6" s="1"/>
  <c r="N162" i="6"/>
  <c r="O162" i="6" s="1"/>
  <c r="N173" i="6"/>
  <c r="O173" i="6" s="1"/>
  <c r="N177" i="6"/>
  <c r="O177" i="6" s="1"/>
  <c r="N184" i="6"/>
  <c r="O184" i="6" s="1"/>
  <c r="N192" i="6"/>
  <c r="O192" i="6" s="1"/>
  <c r="N198" i="6"/>
  <c r="O198" i="6" s="1"/>
  <c r="N204" i="6"/>
  <c r="O204" i="6" s="1"/>
  <c r="N209" i="6"/>
  <c r="O209" i="6" s="1"/>
  <c r="N214" i="6"/>
  <c r="O214" i="6" s="1"/>
  <c r="N219" i="6"/>
  <c r="O219" i="6" s="1"/>
  <c r="N229" i="6"/>
  <c r="O229" i="6" s="1"/>
  <c r="N233" i="6"/>
  <c r="O233" i="6" s="1"/>
  <c r="N240" i="6"/>
  <c r="O240" i="6" s="1"/>
  <c r="N244" i="6"/>
  <c r="O244" i="6" s="1"/>
  <c r="N251" i="6"/>
  <c r="O251" i="6" s="1"/>
  <c r="N266" i="6"/>
  <c r="O266" i="6" s="1"/>
  <c r="N284" i="6"/>
  <c r="O284" i="6" s="1"/>
  <c r="N274" i="6"/>
  <c r="O274" i="6" s="1"/>
  <c r="N294" i="6"/>
  <c r="O294" i="6" s="1"/>
  <c r="N307" i="6"/>
  <c r="O307" i="6" s="1"/>
  <c r="N323" i="6"/>
  <c r="O323" i="6" s="1"/>
  <c r="N339" i="6"/>
  <c r="O339" i="6" s="1"/>
  <c r="N355" i="6"/>
  <c r="O355" i="6" s="1"/>
  <c r="N371" i="6"/>
  <c r="O371" i="6" s="1"/>
  <c r="N387" i="6"/>
  <c r="O387" i="6" s="1"/>
  <c r="N227" i="6"/>
  <c r="O227" i="6" s="1"/>
  <c r="N234" i="6"/>
  <c r="O234" i="6" s="1"/>
  <c r="N286" i="6"/>
  <c r="O286" i="6" s="1"/>
  <c r="N293" i="6"/>
  <c r="O293" i="6" s="1"/>
  <c r="N303" i="6"/>
  <c r="O303" i="6" s="1"/>
  <c r="N319" i="6"/>
  <c r="O319" i="6" s="1"/>
  <c r="N335" i="6"/>
  <c r="O335" i="6" s="1"/>
  <c r="N351" i="6"/>
  <c r="O351" i="6" s="1"/>
  <c r="N367" i="6"/>
  <c r="O367" i="6" s="1"/>
  <c r="N383" i="6"/>
  <c r="O383" i="6" s="1"/>
  <c r="N247" i="6"/>
  <c r="O247" i="6" s="1"/>
  <c r="N254" i="6"/>
  <c r="O254" i="6" s="1"/>
  <c r="N263" i="6"/>
  <c r="O263" i="6" s="1"/>
  <c r="N270" i="6"/>
  <c r="O270" i="6" s="1"/>
  <c r="N273" i="6"/>
  <c r="O273" i="6" s="1"/>
  <c r="N278" i="6"/>
  <c r="O278" i="6" s="1"/>
  <c r="N285" i="6"/>
  <c r="O285" i="6" s="1"/>
  <c r="N292" i="6"/>
  <c r="O292" i="6" s="1"/>
  <c r="N299" i="6"/>
  <c r="O299" i="6" s="1"/>
  <c r="N315" i="6"/>
  <c r="O315" i="6" s="1"/>
  <c r="N331" i="6"/>
  <c r="O331" i="6" s="1"/>
  <c r="N347" i="6"/>
  <c r="O347" i="6" s="1"/>
  <c r="N363" i="6"/>
  <c r="O363" i="6" s="1"/>
  <c r="N379" i="6"/>
  <c r="O379" i="6" s="1"/>
  <c r="N298" i="6"/>
  <c r="O298" i="6" s="1"/>
  <c r="N302" i="6"/>
  <c r="O302" i="6" s="1"/>
  <c r="N306" i="6"/>
  <c r="O306" i="6" s="1"/>
  <c r="N310" i="6"/>
  <c r="O310" i="6" s="1"/>
  <c r="N314" i="6"/>
  <c r="O314" i="6" s="1"/>
  <c r="N318" i="6"/>
  <c r="O318" i="6" s="1"/>
  <c r="N322" i="6"/>
  <c r="O322" i="6" s="1"/>
  <c r="N326" i="6"/>
  <c r="O326" i="6" s="1"/>
  <c r="N330" i="6"/>
  <c r="O330" i="6" s="1"/>
  <c r="N334" i="6"/>
  <c r="O334" i="6" s="1"/>
  <c r="N338" i="6"/>
  <c r="O338" i="6" s="1"/>
  <c r="N342" i="6"/>
  <c r="O342" i="6" s="1"/>
  <c r="N346" i="6"/>
  <c r="O346" i="6" s="1"/>
  <c r="N350" i="6"/>
  <c r="O350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281" i="6"/>
  <c r="O281" i="6" s="1"/>
  <c r="N289" i="6"/>
  <c r="O289" i="6" s="1"/>
  <c r="N297" i="6"/>
  <c r="O297" i="6" s="1"/>
  <c r="N301" i="6"/>
  <c r="O301" i="6" s="1"/>
  <c r="N305" i="6"/>
  <c r="O305" i="6" s="1"/>
  <c r="N309" i="6"/>
  <c r="O309" i="6" s="1"/>
  <c r="N313" i="6"/>
  <c r="O313" i="6" s="1"/>
  <c r="N317" i="6"/>
  <c r="O317" i="6" s="1"/>
  <c r="N321" i="6"/>
  <c r="O321" i="6" s="1"/>
  <c r="N325" i="6"/>
  <c r="O325" i="6" s="1"/>
  <c r="N329" i="6"/>
  <c r="O329" i="6" s="1"/>
  <c r="N333" i="6"/>
  <c r="O333" i="6" s="1"/>
  <c r="N337" i="6"/>
  <c r="O337" i="6" s="1"/>
  <c r="N341" i="6"/>
  <c r="O341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N109" i="10" l="1"/>
  <c r="O10" i="10"/>
  <c r="O109" i="10" s="1"/>
  <c r="N129" i="9"/>
  <c r="O129" i="9"/>
  <c r="N12" i="8"/>
  <c r="J108" i="8"/>
  <c r="L108" i="8"/>
  <c r="O98" i="8"/>
  <c r="N53" i="8"/>
  <c r="K108" i="8"/>
  <c r="N107" i="8"/>
  <c r="O36" i="8"/>
  <c r="O47" i="8" s="1"/>
  <c r="N47" i="8"/>
  <c r="O99" i="8"/>
  <c r="O107" i="8" s="1"/>
  <c r="O83" i="8"/>
  <c r="O88" i="8" s="1"/>
  <c r="N88" i="8"/>
  <c r="O12" i="8"/>
  <c r="O20" i="8" s="1"/>
  <c r="N20" i="8"/>
  <c r="N82" i="8"/>
  <c r="N24" i="8"/>
  <c r="N64" i="8"/>
  <c r="O64" i="8"/>
  <c r="O3" i="8"/>
  <c r="N11" i="8"/>
  <c r="O82" i="8"/>
  <c r="O65" i="8"/>
  <c r="O70" i="8" s="1"/>
  <c r="N70" i="8"/>
  <c r="N98" i="8"/>
  <c r="O21" i="8"/>
  <c r="O24" i="8" s="1"/>
  <c r="O48" i="8"/>
  <c r="O53" i="8" s="1"/>
  <c r="O25" i="8"/>
  <c r="O35" i="8" s="1"/>
  <c r="N35" i="8"/>
  <c r="J74" i="6"/>
  <c r="K74" i="6" s="1"/>
  <c r="J70" i="6"/>
  <c r="K70" i="6" s="1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K19" i="6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L70" i="6"/>
  <c r="J71" i="6"/>
  <c r="K71" i="6" s="1"/>
  <c r="L71" i="6"/>
  <c r="J72" i="6"/>
  <c r="K72" i="6" s="1"/>
  <c r="L72" i="6"/>
  <c r="J73" i="6"/>
  <c r="K73" i="6" s="1"/>
  <c r="L73" i="6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K404" i="6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K419" i="6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K571" i="6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K579" i="6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N108" i="8" l="1"/>
  <c r="O11" i="8"/>
  <c r="O108" i="8" s="1"/>
  <c r="N42" i="6"/>
  <c r="O42" i="6" s="1"/>
  <c r="N40" i="6"/>
  <c r="O40" i="6" s="1"/>
  <c r="N10" i="6"/>
  <c r="O10" i="6" s="1"/>
  <c r="N8" i="6"/>
  <c r="O8" i="6" s="1"/>
  <c r="N74" i="6"/>
  <c r="O74" i="6" s="1"/>
  <c r="N587" i="6"/>
  <c r="O587" i="6" s="1"/>
  <c r="N604" i="6"/>
  <c r="O604" i="6" s="1"/>
  <c r="N53" i="6"/>
  <c r="O53" i="6" s="1"/>
  <c r="N47" i="6"/>
  <c r="O47" i="6" s="1"/>
  <c r="N570" i="6"/>
  <c r="O570" i="6" s="1"/>
  <c r="N564" i="6"/>
  <c r="O564" i="6" s="1"/>
  <c r="N562" i="6"/>
  <c r="O562" i="6" s="1"/>
  <c r="N440" i="6"/>
  <c r="O440" i="6" s="1"/>
  <c r="N438" i="6"/>
  <c r="O438" i="6" s="1"/>
  <c r="N436" i="6"/>
  <c r="O436" i="6" s="1"/>
  <c r="N432" i="6"/>
  <c r="O432" i="6" s="1"/>
  <c r="N430" i="6"/>
  <c r="O430" i="6" s="1"/>
  <c r="N428" i="6"/>
  <c r="O428" i="6" s="1"/>
  <c r="N424" i="6"/>
  <c r="O424" i="6" s="1"/>
  <c r="N422" i="6"/>
  <c r="O422" i="6" s="1"/>
  <c r="N420" i="6"/>
  <c r="O420" i="6" s="1"/>
  <c r="N506" i="6"/>
  <c r="O506" i="6" s="1"/>
  <c r="N498" i="6"/>
  <c r="O498" i="6" s="1"/>
  <c r="N112" i="6"/>
  <c r="O112" i="6" s="1"/>
  <c r="N108" i="6"/>
  <c r="O108" i="6" s="1"/>
  <c r="N104" i="6"/>
  <c r="O104" i="6" s="1"/>
  <c r="N98" i="6"/>
  <c r="O98" i="6" s="1"/>
  <c r="N96" i="6"/>
  <c r="O96" i="6" s="1"/>
  <c r="N94" i="6"/>
  <c r="O94" i="6" s="1"/>
  <c r="N92" i="6"/>
  <c r="O92" i="6" s="1"/>
  <c r="N90" i="6"/>
  <c r="O90" i="6" s="1"/>
  <c r="N86" i="6"/>
  <c r="O86" i="6" s="1"/>
  <c r="N84" i="6"/>
  <c r="O84" i="6" s="1"/>
  <c r="N82" i="6"/>
  <c r="O82" i="6" s="1"/>
  <c r="N80" i="6"/>
  <c r="O80" i="6" s="1"/>
  <c r="N78" i="6"/>
  <c r="O78" i="6" s="1"/>
  <c r="N76" i="6"/>
  <c r="O76" i="6" s="1"/>
  <c r="N72" i="6"/>
  <c r="O72" i="6" s="1"/>
  <c r="N64" i="6"/>
  <c r="O64" i="6" s="1"/>
  <c r="N62" i="6"/>
  <c r="O62" i="6" s="1"/>
  <c r="N523" i="6"/>
  <c r="O523" i="6" s="1"/>
  <c r="N500" i="6"/>
  <c r="O500" i="6" s="1"/>
  <c r="N110" i="6"/>
  <c r="O110" i="6" s="1"/>
  <c r="N106" i="6"/>
  <c r="O106" i="6" s="1"/>
  <c r="N102" i="6"/>
  <c r="O102" i="6" s="1"/>
  <c r="N100" i="6"/>
  <c r="O100" i="6" s="1"/>
  <c r="N88" i="6"/>
  <c r="O88" i="6" s="1"/>
  <c r="N596" i="6"/>
  <c r="O596" i="6" s="1"/>
  <c r="N592" i="6"/>
  <c r="O592" i="6" s="1"/>
  <c r="N571" i="6"/>
  <c r="O571" i="6" s="1"/>
  <c r="N556" i="6"/>
  <c r="O556" i="6" s="1"/>
  <c r="N532" i="6"/>
  <c r="O532" i="6" s="1"/>
  <c r="N528" i="6"/>
  <c r="O528" i="6" s="1"/>
  <c r="N521" i="6"/>
  <c r="O521" i="6" s="1"/>
  <c r="N515" i="6"/>
  <c r="O515" i="6" s="1"/>
  <c r="N494" i="6"/>
  <c r="O494" i="6" s="1"/>
  <c r="N479" i="6"/>
  <c r="O479" i="6" s="1"/>
  <c r="N406" i="6"/>
  <c r="O406" i="6" s="1"/>
  <c r="N398" i="6"/>
  <c r="O398" i="6" s="1"/>
  <c r="N58" i="6"/>
  <c r="O58" i="6" s="1"/>
  <c r="N30" i="6"/>
  <c r="O30" i="6" s="1"/>
  <c r="N21" i="6"/>
  <c r="O21" i="6" s="1"/>
  <c r="N618" i="6"/>
  <c r="O618" i="6" s="1"/>
  <c r="N616" i="6"/>
  <c r="O616" i="6" s="1"/>
  <c r="N614" i="6"/>
  <c r="O614" i="6" s="1"/>
  <c r="N612" i="6"/>
  <c r="O612" i="6" s="1"/>
  <c r="N610" i="6"/>
  <c r="O610" i="6" s="1"/>
  <c r="N603" i="6"/>
  <c r="O603" i="6" s="1"/>
  <c r="N569" i="6"/>
  <c r="O569" i="6" s="1"/>
  <c r="N563" i="6"/>
  <c r="O563" i="6" s="1"/>
  <c r="N550" i="6"/>
  <c r="O550" i="6" s="1"/>
  <c r="N548" i="6"/>
  <c r="O548" i="6" s="1"/>
  <c r="N546" i="6"/>
  <c r="O546" i="6" s="1"/>
  <c r="N539" i="6"/>
  <c r="O539" i="6" s="1"/>
  <c r="N505" i="6"/>
  <c r="O505" i="6" s="1"/>
  <c r="N499" i="6"/>
  <c r="O499" i="6" s="1"/>
  <c r="N475" i="6"/>
  <c r="O475" i="6" s="1"/>
  <c r="N473" i="6"/>
  <c r="O473" i="6" s="1"/>
  <c r="N471" i="6"/>
  <c r="O471" i="6" s="1"/>
  <c r="N469" i="6"/>
  <c r="O469" i="6" s="1"/>
  <c r="N467" i="6"/>
  <c r="O467" i="6" s="1"/>
  <c r="N439" i="6"/>
  <c r="O439" i="6" s="1"/>
  <c r="N37" i="6"/>
  <c r="O37" i="6" s="1"/>
  <c r="N33" i="6"/>
  <c r="O33" i="6" s="1"/>
  <c r="N24" i="6"/>
  <c r="O24" i="6" s="1"/>
  <c r="N20" i="6"/>
  <c r="O20" i="6" s="1"/>
  <c r="N5" i="6"/>
  <c r="O5" i="6" s="1"/>
  <c r="N598" i="6"/>
  <c r="O598" i="6" s="1"/>
  <c r="N594" i="6"/>
  <c r="O594" i="6" s="1"/>
  <c r="N590" i="6"/>
  <c r="O590" i="6" s="1"/>
  <c r="N585" i="6"/>
  <c r="O585" i="6" s="1"/>
  <c r="N579" i="6"/>
  <c r="O579" i="6" s="1"/>
  <c r="N558" i="6"/>
  <c r="O558" i="6" s="1"/>
  <c r="N554" i="6"/>
  <c r="O554" i="6" s="1"/>
  <c r="N534" i="6"/>
  <c r="O534" i="6" s="1"/>
  <c r="N530" i="6"/>
  <c r="O530" i="6" s="1"/>
  <c r="N526" i="6"/>
  <c r="O526" i="6" s="1"/>
  <c r="N507" i="6"/>
  <c r="O507" i="6" s="1"/>
  <c r="N481" i="6"/>
  <c r="O481" i="6" s="1"/>
  <c r="N412" i="6"/>
  <c r="O412" i="6" s="1"/>
  <c r="N408" i="6"/>
  <c r="O408" i="6" s="1"/>
  <c r="N404" i="6"/>
  <c r="O404" i="6" s="1"/>
  <c r="N400" i="6"/>
  <c r="O400" i="6" s="1"/>
  <c r="N396" i="6"/>
  <c r="O396" i="6" s="1"/>
  <c r="N56" i="6"/>
  <c r="O56" i="6" s="1"/>
  <c r="N28" i="6"/>
  <c r="O28" i="6" s="1"/>
  <c r="N580" i="6"/>
  <c r="O580" i="6" s="1"/>
  <c r="N578" i="6"/>
  <c r="O578" i="6" s="1"/>
  <c r="N576" i="6"/>
  <c r="O576" i="6" s="1"/>
  <c r="N574" i="6"/>
  <c r="O574" i="6" s="1"/>
  <c r="N572" i="6"/>
  <c r="O572" i="6" s="1"/>
  <c r="N555" i="6"/>
  <c r="O555" i="6" s="1"/>
  <c r="N516" i="6"/>
  <c r="O516" i="6" s="1"/>
  <c r="N514" i="6"/>
  <c r="O514" i="6" s="1"/>
  <c r="N512" i="6"/>
  <c r="O512" i="6" s="1"/>
  <c r="N510" i="6"/>
  <c r="O510" i="6" s="1"/>
  <c r="N508" i="6"/>
  <c r="O508" i="6" s="1"/>
  <c r="N480" i="6"/>
  <c r="O480" i="6" s="1"/>
  <c r="N70" i="6"/>
  <c r="O70" i="6" s="1"/>
  <c r="N619" i="6"/>
  <c r="O619" i="6" s="1"/>
  <c r="N602" i="6"/>
  <c r="O602" i="6" s="1"/>
  <c r="N582" i="6"/>
  <c r="O582" i="6" s="1"/>
  <c r="N560" i="6"/>
  <c r="O560" i="6" s="1"/>
  <c r="N553" i="6"/>
  <c r="O553" i="6" s="1"/>
  <c r="N547" i="6"/>
  <c r="O547" i="6" s="1"/>
  <c r="N540" i="6"/>
  <c r="O540" i="6" s="1"/>
  <c r="N538" i="6"/>
  <c r="O538" i="6" s="1"/>
  <c r="N518" i="6"/>
  <c r="O518" i="6" s="1"/>
  <c r="N496" i="6"/>
  <c r="O496" i="6" s="1"/>
  <c r="N478" i="6"/>
  <c r="O478" i="6" s="1"/>
  <c r="N444" i="6"/>
  <c r="O444" i="6" s="1"/>
  <c r="N407" i="6"/>
  <c r="O407" i="6" s="1"/>
  <c r="N45" i="6"/>
  <c r="O45" i="6" s="1"/>
  <c r="N608" i="6"/>
  <c r="O608" i="6" s="1"/>
  <c r="N606" i="6"/>
  <c r="O606" i="6" s="1"/>
  <c r="N601" i="6"/>
  <c r="O601" i="6" s="1"/>
  <c r="N595" i="6"/>
  <c r="O595" i="6" s="1"/>
  <c r="N588" i="6"/>
  <c r="O588" i="6" s="1"/>
  <c r="N586" i="6"/>
  <c r="O586" i="6" s="1"/>
  <c r="N566" i="6"/>
  <c r="O566" i="6" s="1"/>
  <c r="N544" i="6"/>
  <c r="O544" i="6" s="1"/>
  <c r="N542" i="6"/>
  <c r="O542" i="6" s="1"/>
  <c r="N537" i="6"/>
  <c r="O537" i="6" s="1"/>
  <c r="N531" i="6"/>
  <c r="O531" i="6" s="1"/>
  <c r="N524" i="6"/>
  <c r="O524" i="6" s="1"/>
  <c r="N522" i="6"/>
  <c r="O522" i="6" s="1"/>
  <c r="N502" i="6"/>
  <c r="O502" i="6" s="1"/>
  <c r="N452" i="6"/>
  <c r="O452" i="6" s="1"/>
  <c r="N450" i="6"/>
  <c r="O450" i="6" s="1"/>
  <c r="N392" i="6"/>
  <c r="O392" i="6" s="1"/>
  <c r="N69" i="6"/>
  <c r="O69" i="6" s="1"/>
  <c r="N38" i="6"/>
  <c r="O38" i="6" s="1"/>
  <c r="N29" i="6"/>
  <c r="O29" i="6" s="1"/>
  <c r="N622" i="6"/>
  <c r="O622" i="6" s="1"/>
  <c r="N617" i="6"/>
  <c r="O617" i="6" s="1"/>
  <c r="N611" i="6"/>
  <c r="O611" i="6" s="1"/>
  <c r="N620" i="6"/>
  <c r="O620" i="6" s="1"/>
  <c r="N600" i="6"/>
  <c r="O600" i="6" s="1"/>
  <c r="N584" i="6"/>
  <c r="O584" i="6" s="1"/>
  <c r="N568" i="6"/>
  <c r="O568" i="6" s="1"/>
  <c r="N552" i="6"/>
  <c r="O552" i="6" s="1"/>
  <c r="N536" i="6"/>
  <c r="O536" i="6" s="1"/>
  <c r="N520" i="6"/>
  <c r="O520" i="6" s="1"/>
  <c r="N504" i="6"/>
  <c r="O504" i="6" s="1"/>
  <c r="N477" i="6"/>
  <c r="O477" i="6" s="1"/>
  <c r="N448" i="6"/>
  <c r="O448" i="6" s="1"/>
  <c r="N446" i="6"/>
  <c r="O446" i="6" s="1"/>
  <c r="N416" i="6"/>
  <c r="O416" i="6" s="1"/>
  <c r="N414" i="6"/>
  <c r="O414" i="6" s="1"/>
  <c r="N113" i="6"/>
  <c r="O113" i="6" s="1"/>
  <c r="N111" i="6"/>
  <c r="O111" i="6" s="1"/>
  <c r="N109" i="6"/>
  <c r="O109" i="6" s="1"/>
  <c r="N105" i="6"/>
  <c r="O105" i="6" s="1"/>
  <c r="N103" i="6"/>
  <c r="O103" i="6" s="1"/>
  <c r="N101" i="6"/>
  <c r="O101" i="6" s="1"/>
  <c r="N97" i="6"/>
  <c r="O97" i="6" s="1"/>
  <c r="N95" i="6"/>
  <c r="O95" i="6" s="1"/>
  <c r="N93" i="6"/>
  <c r="O93" i="6" s="1"/>
  <c r="N87" i="6"/>
  <c r="O87" i="6" s="1"/>
  <c r="N85" i="6"/>
  <c r="O85" i="6" s="1"/>
  <c r="N79" i="6"/>
  <c r="O79" i="6" s="1"/>
  <c r="N77" i="6"/>
  <c r="O77" i="6" s="1"/>
  <c r="N73" i="6"/>
  <c r="O73" i="6" s="1"/>
  <c r="N71" i="6"/>
  <c r="O71" i="6" s="1"/>
  <c r="N50" i="6"/>
  <c r="O50" i="6" s="1"/>
  <c r="N48" i="6"/>
  <c r="O48" i="6" s="1"/>
  <c r="N32" i="6"/>
  <c r="O32" i="6" s="1"/>
  <c r="N66" i="6"/>
  <c r="O66" i="6" s="1"/>
  <c r="N607" i="6"/>
  <c r="O607" i="6" s="1"/>
  <c r="N591" i="6"/>
  <c r="O591" i="6" s="1"/>
  <c r="N575" i="6"/>
  <c r="O575" i="6" s="1"/>
  <c r="N559" i="6"/>
  <c r="O559" i="6" s="1"/>
  <c r="N615" i="6"/>
  <c r="O615" i="6" s="1"/>
  <c r="N599" i="6"/>
  <c r="O599" i="6" s="1"/>
  <c r="N583" i="6"/>
  <c r="O583" i="6" s="1"/>
  <c r="N567" i="6"/>
  <c r="O567" i="6" s="1"/>
  <c r="N551" i="6"/>
  <c r="O551" i="6" s="1"/>
  <c r="N35" i="6"/>
  <c r="O35" i="6" s="1"/>
  <c r="N397" i="6"/>
  <c r="O397" i="6" s="1"/>
  <c r="N107" i="6"/>
  <c r="O107" i="6" s="1"/>
  <c r="N99" i="6"/>
  <c r="O99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609" i="6"/>
  <c r="O609" i="6" s="1"/>
  <c r="N593" i="6"/>
  <c r="O593" i="6" s="1"/>
  <c r="N577" i="6"/>
  <c r="O577" i="6" s="1"/>
  <c r="N561" i="6"/>
  <c r="O561" i="6" s="1"/>
  <c r="N545" i="6"/>
  <c r="O545" i="6" s="1"/>
  <c r="N529" i="6"/>
  <c r="O529" i="6" s="1"/>
  <c r="N513" i="6"/>
  <c r="O513" i="6" s="1"/>
  <c r="N497" i="6"/>
  <c r="O497" i="6" s="1"/>
  <c r="N445" i="6"/>
  <c r="O445" i="6" s="1"/>
  <c r="N429" i="6"/>
  <c r="O429" i="6" s="1"/>
  <c r="N413" i="6"/>
  <c r="O413" i="6" s="1"/>
  <c r="N621" i="6"/>
  <c r="O621" i="6" s="1"/>
  <c r="N613" i="6"/>
  <c r="O613" i="6" s="1"/>
  <c r="N605" i="6"/>
  <c r="O605" i="6" s="1"/>
  <c r="N597" i="6"/>
  <c r="O597" i="6" s="1"/>
  <c r="N589" i="6"/>
  <c r="O589" i="6" s="1"/>
  <c r="N581" i="6"/>
  <c r="O581" i="6" s="1"/>
  <c r="N573" i="6"/>
  <c r="O573" i="6" s="1"/>
  <c r="N565" i="6"/>
  <c r="O565" i="6" s="1"/>
  <c r="N557" i="6"/>
  <c r="O557" i="6" s="1"/>
  <c r="N549" i="6"/>
  <c r="O549" i="6" s="1"/>
  <c r="N541" i="6"/>
  <c r="O541" i="6" s="1"/>
  <c r="N533" i="6"/>
  <c r="O533" i="6" s="1"/>
  <c r="N525" i="6"/>
  <c r="O525" i="6" s="1"/>
  <c r="N517" i="6"/>
  <c r="O517" i="6" s="1"/>
  <c r="N509" i="6"/>
  <c r="O509" i="6" s="1"/>
  <c r="N501" i="6"/>
  <c r="O501" i="6" s="1"/>
  <c r="N493" i="6"/>
  <c r="O493" i="6" s="1"/>
  <c r="N474" i="6"/>
  <c r="O474" i="6" s="1"/>
  <c r="N453" i="6"/>
  <c r="O453" i="6" s="1"/>
  <c r="N443" i="6"/>
  <c r="O443" i="6" s="1"/>
  <c r="N441" i="6"/>
  <c r="O441" i="6" s="1"/>
  <c r="N434" i="6"/>
  <c r="O434" i="6" s="1"/>
  <c r="N427" i="6"/>
  <c r="O427" i="6" s="1"/>
  <c r="N425" i="6"/>
  <c r="O425" i="6" s="1"/>
  <c r="N418" i="6"/>
  <c r="O418" i="6" s="1"/>
  <c r="N411" i="6"/>
  <c r="O411" i="6" s="1"/>
  <c r="N409" i="6"/>
  <c r="O409" i="6" s="1"/>
  <c r="N402" i="6"/>
  <c r="O402" i="6" s="1"/>
  <c r="N395" i="6"/>
  <c r="O395" i="6" s="1"/>
  <c r="N393" i="6"/>
  <c r="O393" i="6" s="1"/>
  <c r="N54" i="6"/>
  <c r="O54" i="6" s="1"/>
  <c r="N41" i="6"/>
  <c r="O41" i="6" s="1"/>
  <c r="N39" i="6"/>
  <c r="O39" i="6" s="1"/>
  <c r="N26" i="6"/>
  <c r="O26" i="6" s="1"/>
  <c r="N19" i="6"/>
  <c r="O19" i="6" s="1"/>
  <c r="N6" i="6"/>
  <c r="O6" i="6" s="1"/>
  <c r="N543" i="6"/>
  <c r="O543" i="6" s="1"/>
  <c r="N527" i="6"/>
  <c r="O527" i="6" s="1"/>
  <c r="N511" i="6"/>
  <c r="O511" i="6" s="1"/>
  <c r="N495" i="6"/>
  <c r="O495" i="6" s="1"/>
  <c r="N447" i="6"/>
  <c r="O447" i="6" s="1"/>
  <c r="N415" i="6"/>
  <c r="O415" i="6" s="1"/>
  <c r="N472" i="6"/>
  <c r="O472" i="6" s="1"/>
  <c r="N451" i="6"/>
  <c r="O451" i="6" s="1"/>
  <c r="N437" i="6"/>
  <c r="O437" i="6" s="1"/>
  <c r="N421" i="6"/>
  <c r="O421" i="6" s="1"/>
  <c r="N405" i="6"/>
  <c r="O405" i="6" s="1"/>
  <c r="N89" i="6"/>
  <c r="O89" i="6" s="1"/>
  <c r="N81" i="6"/>
  <c r="O81" i="6" s="1"/>
  <c r="N68" i="6"/>
  <c r="O68" i="6" s="1"/>
  <c r="N65" i="6"/>
  <c r="O65" i="6" s="1"/>
  <c r="N63" i="6"/>
  <c r="O63" i="6" s="1"/>
  <c r="N60" i="6"/>
  <c r="O60" i="6" s="1"/>
  <c r="N57" i="6"/>
  <c r="O57" i="6" s="1"/>
  <c r="N52" i="6"/>
  <c r="O52" i="6" s="1"/>
  <c r="N49" i="6"/>
  <c r="O49" i="6" s="1"/>
  <c r="N44" i="6"/>
  <c r="O44" i="6" s="1"/>
  <c r="N34" i="6"/>
  <c r="O34" i="6" s="1"/>
  <c r="N27" i="6"/>
  <c r="O27" i="6" s="1"/>
  <c r="N22" i="6"/>
  <c r="O22" i="6" s="1"/>
  <c r="N7" i="6"/>
  <c r="O7" i="6" s="1"/>
  <c r="N468" i="6"/>
  <c r="O468" i="6" s="1"/>
  <c r="N423" i="6"/>
  <c r="O423" i="6" s="1"/>
  <c r="N391" i="6"/>
  <c r="O391" i="6" s="1"/>
  <c r="N470" i="6"/>
  <c r="O470" i="6" s="1"/>
  <c r="N449" i="6"/>
  <c r="O449" i="6" s="1"/>
  <c r="N442" i="6"/>
  <c r="O442" i="6" s="1"/>
  <c r="N435" i="6"/>
  <c r="O435" i="6" s="1"/>
  <c r="N433" i="6"/>
  <c r="O433" i="6" s="1"/>
  <c r="N426" i="6"/>
  <c r="O426" i="6" s="1"/>
  <c r="N419" i="6"/>
  <c r="O419" i="6" s="1"/>
  <c r="N417" i="6"/>
  <c r="O417" i="6" s="1"/>
  <c r="N410" i="6"/>
  <c r="O410" i="6" s="1"/>
  <c r="N403" i="6"/>
  <c r="O403" i="6" s="1"/>
  <c r="N401" i="6"/>
  <c r="O401" i="6" s="1"/>
  <c r="N394" i="6"/>
  <c r="O394" i="6" s="1"/>
  <c r="N535" i="6"/>
  <c r="O535" i="6" s="1"/>
  <c r="N519" i="6"/>
  <c r="O519" i="6" s="1"/>
  <c r="N503" i="6"/>
  <c r="O503" i="6" s="1"/>
  <c r="N476" i="6"/>
  <c r="O476" i="6" s="1"/>
  <c r="N431" i="6"/>
  <c r="O431" i="6" s="1"/>
  <c r="N399" i="6"/>
  <c r="O399" i="6" s="1"/>
  <c r="N55" i="6"/>
  <c r="O55" i="6" s="1"/>
  <c r="N25" i="6"/>
  <c r="O25" i="6" s="1"/>
  <c r="N23" i="6"/>
  <c r="O23" i="6" s="1"/>
  <c r="N4" i="6"/>
  <c r="O4" i="6" s="1"/>
  <c r="N9" i="6"/>
  <c r="O9" i="6" s="1"/>
  <c r="N61" i="6"/>
  <c r="O61" i="6" s="1"/>
  <c r="N46" i="6"/>
  <c r="O46" i="6" s="1"/>
  <c r="N36" i="6"/>
  <c r="O36" i="6" s="1"/>
  <c r="N31" i="6" l="1"/>
  <c r="O31" i="6" s="1"/>
  <c r="L3" i="6"/>
  <c r="L639" i="6" s="1"/>
  <c r="M3" i="6" l="1"/>
  <c r="M639" i="6" s="1"/>
  <c r="J3" i="6" l="1"/>
  <c r="K3" i="6" l="1"/>
  <c r="J639" i="6"/>
  <c r="N3" i="6" l="1"/>
  <c r="O3" i="6" s="1"/>
  <c r="K639" i="6"/>
  <c r="N639" i="6" l="1"/>
  <c r="O639" i="6" s="1"/>
</calcChain>
</file>

<file path=xl/sharedStrings.xml><?xml version="1.0" encoding="utf-8"?>
<sst xmlns="http://schemas.openxmlformats.org/spreadsheetml/2006/main" count="4060" uniqueCount="108">
  <si>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</si>
  <si>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</si>
  <si>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</si>
  <si>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</si>
  <si>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</si>
  <si>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</si>
  <si>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</si>
  <si>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</si>
  <si>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</si>
  <si>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</si>
  <si>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</si>
  <si>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</si>
  <si>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</si>
  <si>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</si>
  <si>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</si>
  <si>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</si>
  <si>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</si>
  <si>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</si>
  <si>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</si>
  <si>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</si>
  <si>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</si>
  <si>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</si>
  <si>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V-2021-10-10----              към фактура №</t>
  </si>
  <si>
    <t>200873 Total</t>
  </si>
  <si>
    <t>200875 Total</t>
  </si>
  <si>
    <t>200876 Total</t>
  </si>
  <si>
    <t>200878 Total</t>
  </si>
  <si>
    <t>200879 Total</t>
  </si>
  <si>
    <t>200880 Total</t>
  </si>
  <si>
    <t>200881 Total</t>
  </si>
  <si>
    <t>200882 Total</t>
  </si>
  <si>
    <t>200883 Total</t>
  </si>
  <si>
    <t>200884 Total</t>
  </si>
  <si>
    <t>200886 Total</t>
  </si>
  <si>
    <t>Grand Total</t>
  </si>
  <si>
    <t>опис № V-2021-10-10-01              към фактура №</t>
  </si>
  <si>
    <t>200874 Total</t>
  </si>
  <si>
    <t>опис № V-2021-10-10-02             към фактура №</t>
  </si>
  <si>
    <t>200887 Total</t>
  </si>
  <si>
    <t>200889 Total</t>
  </si>
  <si>
    <t>200890 Total</t>
  </si>
  <si>
    <t>200891 Total</t>
  </si>
  <si>
    <t>200893 Total</t>
  </si>
  <si>
    <t>200894 Total</t>
  </si>
  <si>
    <t>200895 Total</t>
  </si>
  <si>
    <t>200896 Total</t>
  </si>
  <si>
    <t>200898 Total</t>
  </si>
  <si>
    <t>200899 Total</t>
  </si>
  <si>
    <t>200901 Total</t>
  </si>
  <si>
    <t>200902 Total</t>
  </si>
  <si>
    <t>200903 Total</t>
  </si>
  <si>
    <t>опис № V-2021-10-10-03              към фактура №</t>
  </si>
  <si>
    <t>200905 Total</t>
  </si>
  <si>
    <t>200906 Total</t>
  </si>
  <si>
    <t>200907 Total</t>
  </si>
  <si>
    <t>200908 Total</t>
  </si>
  <si>
    <t>200909 Total</t>
  </si>
  <si>
    <t>200911 Total</t>
  </si>
  <si>
    <t>200912 Total</t>
  </si>
  <si>
    <t>200914 Total</t>
  </si>
  <si>
    <t>200915 Total</t>
  </si>
  <si>
    <t>200916 Total</t>
  </si>
  <si>
    <t>200917 Total</t>
  </si>
  <si>
    <t>200918 Total</t>
  </si>
  <si>
    <t>200919 Total</t>
  </si>
  <si>
    <t>200920 Total</t>
  </si>
  <si>
    <t>200921 Total</t>
  </si>
  <si>
    <t>опис № V-2021-10-10-04             към фактура №</t>
  </si>
  <si>
    <t>200924 Total</t>
  </si>
  <si>
    <t>200925 Total</t>
  </si>
  <si>
    <t>200927 Total</t>
  </si>
  <si>
    <t>200928 Total</t>
  </si>
  <si>
    <t>200929 Total</t>
  </si>
  <si>
    <t>200931 Total</t>
  </si>
  <si>
    <t>200932 Total</t>
  </si>
  <si>
    <t>200933 Total</t>
  </si>
  <si>
    <t>200934 Total</t>
  </si>
  <si>
    <t>200935 Total</t>
  </si>
  <si>
    <t>200936 Total</t>
  </si>
  <si>
    <t>200937 Total</t>
  </si>
  <si>
    <t>200938 Total</t>
  </si>
  <si>
    <t>200939 Total</t>
  </si>
  <si>
    <t>200940 Total</t>
  </si>
  <si>
    <t>опис № V-2021-10-10-05             към фактура №</t>
  </si>
  <si>
    <t>200941 Total</t>
  </si>
  <si>
    <t>200946 Total</t>
  </si>
  <si>
    <t>200948 Total</t>
  </si>
  <si>
    <t>200949 Total</t>
  </si>
  <si>
    <t>200950 Total</t>
  </si>
  <si>
    <t>200951 Total</t>
  </si>
  <si>
    <t>200953 Total</t>
  </si>
  <si>
    <t>200955 Total</t>
  </si>
  <si>
    <t>200942 Total</t>
  </si>
  <si>
    <t>опис № V-2021-10-10-06              към фактура №</t>
  </si>
  <si>
    <t>опис № V-2021-10-10-07              към фактура №</t>
  </si>
  <si>
    <t>200974 Total</t>
  </si>
  <si>
    <t>200975 Total</t>
  </si>
  <si>
    <t>200958 Total</t>
  </si>
  <si>
    <t>200959 Total</t>
  </si>
  <si>
    <t>200960 Total</t>
  </si>
  <si>
    <t>200961 Total</t>
  </si>
  <si>
    <t>200962 Total</t>
  </si>
  <si>
    <t>200964 Total</t>
  </si>
  <si>
    <t>200965 Total</t>
  </si>
  <si>
    <t>200967 Total</t>
  </si>
  <si>
    <t>200970 Total</t>
  </si>
  <si>
    <t>200971 Total</t>
  </si>
  <si>
    <t>200973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</si>
</sst>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4" fillId="0" borderId="0" xfId="1" applyFill="1" applyBorder="1"/>
    <xf numFmtId="1" fontId="4" fillId="0" borderId="0" xfId="1" applyNumberFormat="1" applyFill="1" applyBorder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1" fontId="7" fillId="0" borderId="1" xfId="3" applyNumberFormat="1" applyFill="1" applyBorder="1" applyAlignment="1">
      <alignment horizontal="center"/>
    </xf>
    <xf numFmtId="165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 applyBorder="1"/>
    <xf numFmtId="0" fontId="4" fillId="0" borderId="0" xfId="1" applyBorder="1" applyAlignment="1">
      <alignment horizontal="center"/>
    </xf>
    <xf numFmtId="1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0" fontId="7" fillId="0" borderId="1" xfId="3" applyBorder="1" applyAlignment="1">
      <alignment horizontal="center"/>
    </xf>
    <xf numFmtId="1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3" fontId="7" fillId="0" borderId="1" xfId="3" applyNumberFormat="1" applyBorder="1" applyAlignment="1">
      <alignment horizontal="center"/>
    </xf>
    <xf numFmtId="0" fontId="7" fillId="0" borderId="0" xfId="3" applyBorder="1"/>
    <xf numFmtId="0" fontId="7" fillId="0" borderId="0" xfId="3" applyBorder="1" applyAlignment="1">
      <alignment horizontal="center"/>
    </xf>
    <xf numFmtId="1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7" fillId="0" borderId="1" xfId="3" applyNumberFormat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3" fontId="7" fillId="0" borderId="1" xfId="3" applyNumberFormat="1" applyFill="1" applyBorder="1" applyAlignment="1">
      <alignment horizontal="center"/>
    </xf>
    <xf numFmtId="3" fontId="7" fillId="0" borderId="0" xfId="3" applyNumberForma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1" fontId="8" fillId="0" borderId="0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4" fontId="8" fillId="0" borderId="0" xfId="1" applyNumberFormat="1" applyFont="1" applyFill="1" applyBorder="1" applyAlignment="1">
      <alignment horizontal="center"/>
    </xf>
    <xf numFmtId="0" fontId="8" fillId="0" borderId="0" xfId="1" applyFont="1" applyFill="1"/>
    <xf numFmtId="3" fontId="4" fillId="0" borderId="0" xfId="1" applyNumberForma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4" fontId="9" fillId="0" borderId="0" xfId="1" applyNumberFormat="1" applyFont="1" applyFill="1" applyBorder="1" applyAlignment="1">
      <alignment horizontal="center"/>
    </xf>
    <xf numFmtId="1" fontId="9" fillId="0" borderId="0" xfId="1" applyNumberFormat="1" applyFont="1" applyBorder="1" applyAlignment="1">
      <alignment horizontal="center"/>
    </xf>
    <xf numFmtId="3" fontId="9" fillId="0" borderId="0" xfId="1" applyNumberFormat="1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2" fontId="9" fillId="0" borderId="0" xfId="1" applyNumberFormat="1" applyFont="1" applyBorder="1" applyAlignment="1">
      <alignment horizontal="center"/>
    </xf>
    <xf numFmtId="4" fontId="9" fillId="0" borderId="0" xfId="1" applyNumberFormat="1" applyFont="1" applyBorder="1" applyAlignment="1">
      <alignment horizontal="center"/>
    </xf>
    <xf numFmtId="4" fontId="9" fillId="0" borderId="0" xfId="1" applyNumberFormat="1" applyFont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3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4" fontId="7" fillId="0" borderId="0" xfId="1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50"/>
  <sheetViews>
    <sheetView topLeftCell="D1" zoomScale="130" zoomScaleNormal="130" workbookViewId="0">
      <pane ySplit="2" topLeftCell="A630" activePane="bottomLeft" state="frozen"/>
      <selection activeCell="D899" sqref="D899"/>
      <selection pane="bottomLeft" activeCell="D642" sqref="A642:XFD642"/>
    </sheetView>
  </sheetViews>
  <sheetFormatPr defaultColWidth="13.5703125" defaultRowHeight="15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7" style="5" bestFit="1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x14ac:dyDescent="0.25">
      <c r="A3" s="14">
        <v>1</v>
      </c>
      <c r="B3" s="12" t="s">
        <v>15</v>
      </c>
      <c r="C3" s="12" t="s">
        <v>17</v>
      </c>
      <c r="D3" s="2">
        <v>200873</v>
      </c>
      <c r="E3" s="13">
        <v>44470</v>
      </c>
      <c r="F3" s="4" t="s">
        <v>14</v>
      </c>
      <c r="G3" s="2">
        <v>335266531110</v>
      </c>
      <c r="H3" s="4">
        <v>23400</v>
      </c>
      <c r="I3" s="2">
        <v>56000</v>
      </c>
      <c r="J3" s="15">
        <f>ROUNDUP((I3/1000),1)</f>
        <v>56</v>
      </c>
      <c r="K3" s="16">
        <f>ROUND((1*1.95583*J3),2)</f>
        <v>109.53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25.97</v>
      </c>
      <c r="O3" s="17">
        <f>SUM(K3:N3)</f>
        <v>155.84</v>
      </c>
    </row>
    <row r="4" spans="1:15" s="19" customFormat="1" ht="15.75" customHeight="1" x14ac:dyDescent="0.25">
      <c r="A4" s="14">
        <v>2</v>
      </c>
      <c r="B4" s="12" t="s">
        <v>15</v>
      </c>
      <c r="C4" s="12" t="s">
        <v>17</v>
      </c>
      <c r="D4" s="2">
        <v>200873</v>
      </c>
      <c r="E4" s="13">
        <v>44470</v>
      </c>
      <c r="F4" s="4" t="s">
        <v>14</v>
      </c>
      <c r="G4" s="2">
        <v>845266510237</v>
      </c>
      <c r="H4" s="4">
        <v>24500</v>
      </c>
      <c r="I4" s="2">
        <v>55200</v>
      </c>
      <c r="J4" s="15">
        <f t="shared" ref="J4:J75" si="0">ROUNDUP((I4/1000),1)</f>
        <v>55.2</v>
      </c>
      <c r="K4" s="16">
        <f t="shared" ref="K4:K75" si="1">ROUND((1*1.95583*J4),2)</f>
        <v>107.96</v>
      </c>
      <c r="L4" s="17">
        <f t="shared" ref="L4:L75" si="2">ROUND((8.4*1.95583),2)</f>
        <v>16.43</v>
      </c>
      <c r="M4" s="17"/>
      <c r="N4" s="18">
        <f t="shared" ref="N4:N75" si="3">ROUND(((SUM(K4:M4))*20/100),2)</f>
        <v>24.88</v>
      </c>
      <c r="O4" s="17">
        <f t="shared" ref="O4:O75" si="4">SUM(K4:N4)</f>
        <v>149.26999999999998</v>
      </c>
    </row>
    <row r="5" spans="1:15" s="19" customFormat="1" ht="15.75" customHeight="1" x14ac:dyDescent="0.25">
      <c r="A5" s="14">
        <v>3</v>
      </c>
      <c r="B5" s="12" t="s">
        <v>15</v>
      </c>
      <c r="C5" s="12" t="s">
        <v>17</v>
      </c>
      <c r="D5" s="2">
        <v>200873</v>
      </c>
      <c r="E5" s="13">
        <v>44470</v>
      </c>
      <c r="F5" s="4" t="s">
        <v>14</v>
      </c>
      <c r="G5" s="2">
        <v>845266512423</v>
      </c>
      <c r="H5" s="4">
        <v>23900</v>
      </c>
      <c r="I5" s="2">
        <v>55400</v>
      </c>
      <c r="J5" s="15">
        <f t="shared" si="0"/>
        <v>55.4</v>
      </c>
      <c r="K5" s="16">
        <f t="shared" si="1"/>
        <v>108.35</v>
      </c>
      <c r="L5" s="17">
        <f t="shared" si="2"/>
        <v>16.43</v>
      </c>
      <c r="M5" s="17"/>
      <c r="N5" s="18">
        <f t="shared" si="3"/>
        <v>24.96</v>
      </c>
      <c r="O5" s="17">
        <f t="shared" si="4"/>
        <v>149.74</v>
      </c>
    </row>
    <row r="6" spans="1:15" s="19" customFormat="1" ht="15.75" customHeight="1" x14ac:dyDescent="0.25">
      <c r="A6" s="14">
        <v>4</v>
      </c>
      <c r="B6" s="12" t="s">
        <v>15</v>
      </c>
      <c r="C6" s="12" t="s">
        <v>17</v>
      </c>
      <c r="D6" s="2">
        <v>200873</v>
      </c>
      <c r="E6" s="13">
        <v>44470</v>
      </c>
      <c r="F6" s="4" t="s">
        <v>14</v>
      </c>
      <c r="G6" s="2">
        <v>845266510906</v>
      </c>
      <c r="H6" s="4">
        <v>24000</v>
      </c>
      <c r="I6" s="2">
        <v>55950</v>
      </c>
      <c r="J6" s="15">
        <f t="shared" si="0"/>
        <v>56</v>
      </c>
      <c r="K6" s="16">
        <f t="shared" si="1"/>
        <v>109.53</v>
      </c>
      <c r="L6" s="17">
        <f t="shared" si="2"/>
        <v>16.43</v>
      </c>
      <c r="M6" s="17"/>
      <c r="N6" s="18">
        <f t="shared" si="3"/>
        <v>25.19</v>
      </c>
      <c r="O6" s="17">
        <f t="shared" si="4"/>
        <v>151.15</v>
      </c>
    </row>
    <row r="7" spans="1:15" s="19" customFormat="1" ht="15.75" customHeight="1" x14ac:dyDescent="0.25">
      <c r="A7" s="14">
        <v>5</v>
      </c>
      <c r="B7" s="12" t="s">
        <v>15</v>
      </c>
      <c r="C7" s="12" t="s">
        <v>17</v>
      </c>
      <c r="D7" s="2">
        <v>200873</v>
      </c>
      <c r="E7" s="13">
        <v>44470</v>
      </c>
      <c r="F7" s="4" t="s">
        <v>14</v>
      </c>
      <c r="G7" s="2">
        <v>335266576883</v>
      </c>
      <c r="H7" s="4">
        <v>25300</v>
      </c>
      <c r="I7" s="2">
        <v>54400</v>
      </c>
      <c r="J7" s="15">
        <f t="shared" si="0"/>
        <v>54.4</v>
      </c>
      <c r="K7" s="16">
        <f t="shared" si="1"/>
        <v>106.4</v>
      </c>
      <c r="L7" s="17">
        <f t="shared" si="2"/>
        <v>16.43</v>
      </c>
      <c r="M7" s="17"/>
      <c r="N7" s="18">
        <f t="shared" si="3"/>
        <v>24.57</v>
      </c>
      <c r="O7" s="17">
        <f t="shared" si="4"/>
        <v>147.4</v>
      </c>
    </row>
    <row r="8" spans="1:15" s="19" customFormat="1" ht="15.75" customHeight="1" x14ac:dyDescent="0.25">
      <c r="A8" s="14">
        <v>6</v>
      </c>
      <c r="B8" s="12" t="s">
        <v>15</v>
      </c>
      <c r="C8" s="12" t="s">
        <v>17</v>
      </c>
      <c r="D8" s="2">
        <v>200873</v>
      </c>
      <c r="E8" s="13">
        <v>44470</v>
      </c>
      <c r="F8" s="4" t="s">
        <v>14</v>
      </c>
      <c r="G8" s="2">
        <v>845266510773</v>
      </c>
      <c r="H8" s="4">
        <v>24500</v>
      </c>
      <c r="I8" s="2">
        <v>55400</v>
      </c>
      <c r="J8" s="15">
        <f t="shared" si="0"/>
        <v>55.4</v>
      </c>
      <c r="K8" s="16">
        <f t="shared" si="1"/>
        <v>108.35</v>
      </c>
      <c r="L8" s="17">
        <f t="shared" si="2"/>
        <v>16.43</v>
      </c>
      <c r="M8" s="17"/>
      <c r="N8" s="18">
        <f t="shared" si="3"/>
        <v>24.96</v>
      </c>
      <c r="O8" s="17">
        <f t="shared" si="4"/>
        <v>149.74</v>
      </c>
    </row>
    <row r="9" spans="1:15" s="19" customFormat="1" ht="15.75" customHeight="1" x14ac:dyDescent="0.25">
      <c r="A9" s="14">
        <v>7</v>
      </c>
      <c r="B9" s="12" t="s">
        <v>15</v>
      </c>
      <c r="C9" s="12" t="s">
        <v>17</v>
      </c>
      <c r="D9" s="2">
        <v>200873</v>
      </c>
      <c r="E9" s="13">
        <v>44470</v>
      </c>
      <c r="F9" s="4" t="s">
        <v>14</v>
      </c>
      <c r="G9" s="2">
        <v>845266510880</v>
      </c>
      <c r="H9" s="4">
        <v>23900</v>
      </c>
      <c r="I9" s="2">
        <v>55700</v>
      </c>
      <c r="J9" s="15">
        <f t="shared" si="0"/>
        <v>55.7</v>
      </c>
      <c r="K9" s="16">
        <f t="shared" si="1"/>
        <v>108.94</v>
      </c>
      <c r="L9" s="17">
        <f t="shared" si="2"/>
        <v>16.43</v>
      </c>
      <c r="M9" s="17"/>
      <c r="N9" s="18">
        <f t="shared" si="3"/>
        <v>25.07</v>
      </c>
      <c r="O9" s="17">
        <f t="shared" si="4"/>
        <v>150.44</v>
      </c>
    </row>
    <row r="10" spans="1:15" s="19" customFormat="1" ht="15.75" customHeight="1" x14ac:dyDescent="0.25">
      <c r="A10" s="14">
        <v>8</v>
      </c>
      <c r="B10" s="12" t="s">
        <v>15</v>
      </c>
      <c r="C10" s="12" t="s">
        <v>17</v>
      </c>
      <c r="D10" s="2">
        <v>200873</v>
      </c>
      <c r="E10" s="13">
        <v>44470</v>
      </c>
      <c r="F10" s="4" t="s">
        <v>14</v>
      </c>
      <c r="G10" s="2">
        <v>845266513330</v>
      </c>
      <c r="H10" s="4">
        <v>24200</v>
      </c>
      <c r="I10" s="2">
        <v>54750</v>
      </c>
      <c r="J10" s="15">
        <f t="shared" si="0"/>
        <v>54.800000000000004</v>
      </c>
      <c r="K10" s="16">
        <f t="shared" si="1"/>
        <v>107.18</v>
      </c>
      <c r="L10" s="17">
        <f t="shared" si="2"/>
        <v>16.43</v>
      </c>
      <c r="M10" s="17"/>
      <c r="N10" s="18">
        <f t="shared" si="3"/>
        <v>24.72</v>
      </c>
      <c r="O10" s="17">
        <f t="shared" si="4"/>
        <v>148.33000000000001</v>
      </c>
    </row>
    <row r="11" spans="1:15" s="19" customFormat="1" ht="15.75" customHeight="1" x14ac:dyDescent="0.25">
      <c r="A11" s="14">
        <v>9</v>
      </c>
      <c r="B11" s="12" t="s">
        <v>15</v>
      </c>
      <c r="C11" s="12" t="s">
        <v>17</v>
      </c>
      <c r="D11" s="2">
        <v>200874</v>
      </c>
      <c r="E11" s="13">
        <v>44470</v>
      </c>
      <c r="F11" s="4" t="s">
        <v>14</v>
      </c>
      <c r="G11" s="2">
        <v>845266512779</v>
      </c>
      <c r="H11" s="4">
        <v>24000</v>
      </c>
      <c r="I11" s="2">
        <v>55500</v>
      </c>
      <c r="J11" s="15">
        <f t="shared" si="0"/>
        <v>55.5</v>
      </c>
      <c r="K11" s="16">
        <f t="shared" ref="K11:K18" si="5">ROUND((1*1.95583*J11),2)</f>
        <v>108.55</v>
      </c>
      <c r="L11" s="17">
        <f t="shared" si="2"/>
        <v>16.43</v>
      </c>
      <c r="M11" s="17">
        <f>ROUND((2*1.95583),2)</f>
        <v>3.91</v>
      </c>
      <c r="N11" s="18">
        <f t="shared" ref="N11:N18" si="6">ROUND(((SUM(K11:M11))*20/100),2)</f>
        <v>25.78</v>
      </c>
      <c r="O11" s="17">
        <f t="shared" ref="O11:O18" si="7">SUM(K11:N11)</f>
        <v>154.66999999999999</v>
      </c>
    </row>
    <row r="12" spans="1:15" s="19" customFormat="1" ht="15.75" customHeight="1" x14ac:dyDescent="0.25">
      <c r="A12" s="14">
        <v>10</v>
      </c>
      <c r="B12" s="12" t="s">
        <v>15</v>
      </c>
      <c r="C12" s="12" t="s">
        <v>17</v>
      </c>
      <c r="D12" s="2">
        <v>200874</v>
      </c>
      <c r="E12" s="13">
        <v>44470</v>
      </c>
      <c r="F12" s="4" t="s">
        <v>14</v>
      </c>
      <c r="G12" s="2">
        <v>845266510278</v>
      </c>
      <c r="H12" s="4">
        <v>23100</v>
      </c>
      <c r="I12" s="2">
        <v>56300</v>
      </c>
      <c r="J12" s="15">
        <f t="shared" si="0"/>
        <v>56.3</v>
      </c>
      <c r="K12" s="16">
        <f t="shared" si="5"/>
        <v>110.11</v>
      </c>
      <c r="L12" s="17">
        <f t="shared" si="2"/>
        <v>16.43</v>
      </c>
      <c r="M12" s="17"/>
      <c r="N12" s="18">
        <f t="shared" si="6"/>
        <v>25.31</v>
      </c>
      <c r="O12" s="17">
        <f t="shared" si="7"/>
        <v>151.85</v>
      </c>
    </row>
    <row r="13" spans="1:15" s="19" customFormat="1" ht="15.75" customHeight="1" x14ac:dyDescent="0.25">
      <c r="A13" s="14">
        <v>11</v>
      </c>
      <c r="B13" s="12" t="s">
        <v>15</v>
      </c>
      <c r="C13" s="12" t="s">
        <v>17</v>
      </c>
      <c r="D13" s="2">
        <v>200874</v>
      </c>
      <c r="E13" s="13">
        <v>44470</v>
      </c>
      <c r="F13" s="4" t="s">
        <v>14</v>
      </c>
      <c r="G13" s="2">
        <v>335266513423</v>
      </c>
      <c r="H13" s="4">
        <v>22950</v>
      </c>
      <c r="I13" s="2">
        <v>56500</v>
      </c>
      <c r="J13" s="15">
        <f t="shared" si="0"/>
        <v>56.5</v>
      </c>
      <c r="K13" s="16">
        <f t="shared" si="5"/>
        <v>110.5</v>
      </c>
      <c r="L13" s="17">
        <f t="shared" si="2"/>
        <v>16.43</v>
      </c>
      <c r="M13" s="17"/>
      <c r="N13" s="18">
        <f t="shared" si="6"/>
        <v>25.39</v>
      </c>
      <c r="O13" s="17">
        <f t="shared" si="7"/>
        <v>152.32</v>
      </c>
    </row>
    <row r="14" spans="1:15" s="19" customFormat="1" ht="15.75" customHeight="1" x14ac:dyDescent="0.25">
      <c r="A14" s="14">
        <v>12</v>
      </c>
      <c r="B14" s="12" t="s">
        <v>15</v>
      </c>
      <c r="C14" s="12" t="s">
        <v>17</v>
      </c>
      <c r="D14" s="2">
        <v>200874</v>
      </c>
      <c r="E14" s="13">
        <v>44470</v>
      </c>
      <c r="F14" s="4" t="s">
        <v>14</v>
      </c>
      <c r="G14" s="2">
        <v>845266660487</v>
      </c>
      <c r="H14" s="4">
        <v>23300</v>
      </c>
      <c r="I14" s="2">
        <v>56400</v>
      </c>
      <c r="J14" s="15">
        <f t="shared" si="0"/>
        <v>56.4</v>
      </c>
      <c r="K14" s="16">
        <f t="shared" si="5"/>
        <v>110.31</v>
      </c>
      <c r="L14" s="17">
        <f t="shared" si="2"/>
        <v>16.43</v>
      </c>
      <c r="M14" s="17"/>
      <c r="N14" s="18">
        <f t="shared" si="6"/>
        <v>25.35</v>
      </c>
      <c r="O14" s="17">
        <f t="shared" si="7"/>
        <v>152.09</v>
      </c>
    </row>
    <row r="15" spans="1:15" s="19" customFormat="1" ht="15.75" customHeight="1" x14ac:dyDescent="0.25">
      <c r="A15" s="14">
        <v>13</v>
      </c>
      <c r="B15" s="12" t="s">
        <v>15</v>
      </c>
      <c r="C15" s="12" t="s">
        <v>17</v>
      </c>
      <c r="D15" s="2">
        <v>200874</v>
      </c>
      <c r="E15" s="13">
        <v>44470</v>
      </c>
      <c r="F15" s="4" t="s">
        <v>14</v>
      </c>
      <c r="G15" s="2">
        <v>845266660172</v>
      </c>
      <c r="H15" s="4">
        <v>24000</v>
      </c>
      <c r="I15" s="2">
        <v>55700</v>
      </c>
      <c r="J15" s="15">
        <f t="shared" si="0"/>
        <v>55.7</v>
      </c>
      <c r="K15" s="16">
        <f t="shared" si="5"/>
        <v>108.94</v>
      </c>
      <c r="L15" s="17">
        <f t="shared" si="2"/>
        <v>16.43</v>
      </c>
      <c r="M15" s="17"/>
      <c r="N15" s="18">
        <f t="shared" si="6"/>
        <v>25.07</v>
      </c>
      <c r="O15" s="17">
        <f t="shared" si="7"/>
        <v>150.44</v>
      </c>
    </row>
    <row r="16" spans="1:15" s="19" customFormat="1" ht="15.75" customHeight="1" x14ac:dyDescent="0.25">
      <c r="A16" s="14">
        <v>14</v>
      </c>
      <c r="B16" s="12" t="s">
        <v>15</v>
      </c>
      <c r="C16" s="12" t="s">
        <v>17</v>
      </c>
      <c r="D16" s="2">
        <v>200874</v>
      </c>
      <c r="E16" s="13">
        <v>44470</v>
      </c>
      <c r="F16" s="4" t="s">
        <v>14</v>
      </c>
      <c r="G16" s="2">
        <v>335266500305</v>
      </c>
      <c r="H16" s="4">
        <v>24100</v>
      </c>
      <c r="I16" s="2">
        <v>55550</v>
      </c>
      <c r="J16" s="15">
        <f t="shared" si="0"/>
        <v>55.6</v>
      </c>
      <c r="K16" s="16">
        <f t="shared" si="5"/>
        <v>108.74</v>
      </c>
      <c r="L16" s="17">
        <f t="shared" si="2"/>
        <v>16.43</v>
      </c>
      <c r="M16" s="17"/>
      <c r="N16" s="18">
        <f t="shared" si="6"/>
        <v>25.03</v>
      </c>
      <c r="O16" s="17">
        <f t="shared" si="7"/>
        <v>150.19999999999999</v>
      </c>
    </row>
    <row r="17" spans="1:15" s="19" customFormat="1" ht="15.75" customHeight="1" x14ac:dyDescent="0.25">
      <c r="A17" s="14">
        <v>15</v>
      </c>
      <c r="B17" s="12" t="s">
        <v>15</v>
      </c>
      <c r="C17" s="12" t="s">
        <v>17</v>
      </c>
      <c r="D17" s="2">
        <v>200874</v>
      </c>
      <c r="E17" s="13">
        <v>44470</v>
      </c>
      <c r="F17" s="4" t="s">
        <v>14</v>
      </c>
      <c r="G17" s="2">
        <v>335266530906</v>
      </c>
      <c r="H17" s="4">
        <v>23110</v>
      </c>
      <c r="I17" s="2">
        <v>56190</v>
      </c>
      <c r="J17" s="15">
        <f t="shared" si="0"/>
        <v>56.2</v>
      </c>
      <c r="K17" s="16">
        <f t="shared" si="5"/>
        <v>109.92</v>
      </c>
      <c r="L17" s="17">
        <f t="shared" si="2"/>
        <v>16.43</v>
      </c>
      <c r="M17" s="17"/>
      <c r="N17" s="18">
        <f t="shared" si="6"/>
        <v>25.27</v>
      </c>
      <c r="O17" s="17">
        <f t="shared" si="7"/>
        <v>151.62</v>
      </c>
    </row>
    <row r="18" spans="1:15" s="19" customFormat="1" ht="15.75" customHeight="1" x14ac:dyDescent="0.25">
      <c r="A18" s="14">
        <v>16</v>
      </c>
      <c r="B18" s="12" t="s">
        <v>15</v>
      </c>
      <c r="C18" s="12" t="s">
        <v>17</v>
      </c>
      <c r="D18" s="2">
        <v>200874</v>
      </c>
      <c r="E18" s="13">
        <v>44470</v>
      </c>
      <c r="F18" s="4" t="s">
        <v>14</v>
      </c>
      <c r="G18" s="2">
        <v>845266513249</v>
      </c>
      <c r="H18" s="4">
        <v>24850</v>
      </c>
      <c r="I18" s="2">
        <v>54300</v>
      </c>
      <c r="J18" s="15">
        <f t="shared" si="0"/>
        <v>54.3</v>
      </c>
      <c r="K18" s="16">
        <f t="shared" si="5"/>
        <v>106.2</v>
      </c>
      <c r="L18" s="17">
        <f t="shared" si="2"/>
        <v>16.43</v>
      </c>
      <c r="M18" s="17"/>
      <c r="N18" s="18">
        <f t="shared" si="6"/>
        <v>24.53</v>
      </c>
      <c r="O18" s="17">
        <f t="shared" si="7"/>
        <v>147.16</v>
      </c>
    </row>
    <row r="19" spans="1:15" s="19" customFormat="1" ht="15.75" customHeight="1" x14ac:dyDescent="0.25">
      <c r="A19" s="14">
        <v>17</v>
      </c>
      <c r="B19" s="12" t="s">
        <v>15</v>
      </c>
      <c r="C19" s="12" t="s">
        <v>17</v>
      </c>
      <c r="D19" s="2">
        <v>200875</v>
      </c>
      <c r="E19" s="13">
        <v>44470</v>
      </c>
      <c r="F19" s="4" t="s">
        <v>14</v>
      </c>
      <c r="G19" s="2">
        <v>845266661071</v>
      </c>
      <c r="H19" s="4">
        <v>24200</v>
      </c>
      <c r="I19" s="2">
        <v>55350</v>
      </c>
      <c r="J19" s="15">
        <f t="shared" si="0"/>
        <v>55.4</v>
      </c>
      <c r="K19" s="16">
        <f t="shared" si="1"/>
        <v>108.35</v>
      </c>
      <c r="L19" s="17">
        <f t="shared" si="2"/>
        <v>16.43</v>
      </c>
      <c r="M19" s="17">
        <f>ROUND((2*1.95583),2)</f>
        <v>3.91</v>
      </c>
      <c r="N19" s="18">
        <f t="shared" si="3"/>
        <v>25.74</v>
      </c>
      <c r="O19" s="17">
        <f t="shared" si="4"/>
        <v>154.43</v>
      </c>
    </row>
    <row r="20" spans="1:15" s="19" customFormat="1" ht="15.75" customHeight="1" x14ac:dyDescent="0.25">
      <c r="A20" s="14">
        <v>18</v>
      </c>
      <c r="B20" s="12" t="s">
        <v>15</v>
      </c>
      <c r="C20" s="12" t="s">
        <v>17</v>
      </c>
      <c r="D20" s="2">
        <v>200875</v>
      </c>
      <c r="E20" s="13">
        <v>44470</v>
      </c>
      <c r="F20" s="4" t="s">
        <v>14</v>
      </c>
      <c r="G20" s="2">
        <v>335266515113</v>
      </c>
      <c r="H20" s="4">
        <v>22850</v>
      </c>
      <c r="I20" s="2">
        <v>56500</v>
      </c>
      <c r="J20" s="15">
        <f t="shared" si="0"/>
        <v>56.5</v>
      </c>
      <c r="K20" s="16">
        <f t="shared" si="1"/>
        <v>110.5</v>
      </c>
      <c r="L20" s="17">
        <f t="shared" si="2"/>
        <v>16.43</v>
      </c>
      <c r="M20" s="17"/>
      <c r="N20" s="18">
        <f t="shared" si="3"/>
        <v>25.39</v>
      </c>
      <c r="O20" s="17">
        <f t="shared" si="4"/>
        <v>152.32</v>
      </c>
    </row>
    <row r="21" spans="1:15" s="19" customFormat="1" ht="15.75" customHeight="1" x14ac:dyDescent="0.25">
      <c r="A21" s="14">
        <v>19</v>
      </c>
      <c r="B21" s="12" t="s">
        <v>15</v>
      </c>
      <c r="C21" s="12" t="s">
        <v>17</v>
      </c>
      <c r="D21" s="2">
        <v>200875</v>
      </c>
      <c r="E21" s="13">
        <v>44470</v>
      </c>
      <c r="F21" s="4" t="s">
        <v>14</v>
      </c>
      <c r="G21" s="2">
        <v>845266660370</v>
      </c>
      <c r="H21" s="4">
        <v>21800</v>
      </c>
      <c r="I21" s="2">
        <v>56600</v>
      </c>
      <c r="J21" s="15">
        <f t="shared" si="0"/>
        <v>56.6</v>
      </c>
      <c r="K21" s="16">
        <f t="shared" si="1"/>
        <v>110.7</v>
      </c>
      <c r="L21" s="17">
        <f t="shared" si="2"/>
        <v>16.43</v>
      </c>
      <c r="M21" s="17"/>
      <c r="N21" s="18">
        <f t="shared" si="3"/>
        <v>25.43</v>
      </c>
      <c r="O21" s="17">
        <f t="shared" si="4"/>
        <v>152.56</v>
      </c>
    </row>
    <row r="22" spans="1:15" s="19" customFormat="1" ht="15.75" customHeight="1" x14ac:dyDescent="0.25">
      <c r="A22" s="14">
        <v>20</v>
      </c>
      <c r="B22" s="12" t="s">
        <v>15</v>
      </c>
      <c r="C22" s="12" t="s">
        <v>17</v>
      </c>
      <c r="D22" s="2">
        <v>200876</v>
      </c>
      <c r="E22" s="13">
        <v>44471</v>
      </c>
      <c r="F22" s="4" t="s">
        <v>14</v>
      </c>
      <c r="G22" s="2">
        <v>845266512688</v>
      </c>
      <c r="H22" s="4">
        <v>23500</v>
      </c>
      <c r="I22" s="2">
        <v>55550</v>
      </c>
      <c r="J22" s="15">
        <f t="shared" si="0"/>
        <v>55.6</v>
      </c>
      <c r="K22" s="16">
        <f t="shared" si="1"/>
        <v>108.74</v>
      </c>
      <c r="L22" s="17">
        <f t="shared" si="2"/>
        <v>16.43</v>
      </c>
      <c r="M22" s="17">
        <f>ROUND((2*1.95583),2)</f>
        <v>3.91</v>
      </c>
      <c r="N22" s="18">
        <f t="shared" si="3"/>
        <v>25.82</v>
      </c>
      <c r="O22" s="17">
        <f t="shared" si="4"/>
        <v>154.89999999999998</v>
      </c>
    </row>
    <row r="23" spans="1:15" s="19" customFormat="1" ht="15.75" customHeight="1" x14ac:dyDescent="0.25">
      <c r="A23" s="14">
        <v>21</v>
      </c>
      <c r="B23" s="12" t="s">
        <v>15</v>
      </c>
      <c r="C23" s="12" t="s">
        <v>17</v>
      </c>
      <c r="D23" s="2">
        <v>200876</v>
      </c>
      <c r="E23" s="13">
        <v>44471</v>
      </c>
      <c r="F23" s="4" t="s">
        <v>14</v>
      </c>
      <c r="G23" s="2">
        <v>335266576511</v>
      </c>
      <c r="H23" s="4">
        <v>24600</v>
      </c>
      <c r="I23" s="2">
        <v>55300</v>
      </c>
      <c r="J23" s="15">
        <f t="shared" si="0"/>
        <v>55.3</v>
      </c>
      <c r="K23" s="16">
        <f t="shared" si="1"/>
        <v>108.16</v>
      </c>
      <c r="L23" s="17">
        <f t="shared" si="2"/>
        <v>16.43</v>
      </c>
      <c r="M23" s="17"/>
      <c r="N23" s="18">
        <f t="shared" si="3"/>
        <v>24.92</v>
      </c>
      <c r="O23" s="17">
        <f t="shared" si="4"/>
        <v>149.51</v>
      </c>
    </row>
    <row r="24" spans="1:15" s="19" customFormat="1" ht="15.75" customHeight="1" x14ac:dyDescent="0.25">
      <c r="A24" s="14">
        <v>22</v>
      </c>
      <c r="B24" s="12" t="s">
        <v>15</v>
      </c>
      <c r="C24" s="12" t="s">
        <v>17</v>
      </c>
      <c r="D24" s="2">
        <v>200876</v>
      </c>
      <c r="E24" s="13">
        <v>44471</v>
      </c>
      <c r="F24" s="4" t="s">
        <v>14</v>
      </c>
      <c r="G24" s="2">
        <v>845266510187</v>
      </c>
      <c r="H24" s="4">
        <v>24300</v>
      </c>
      <c r="I24" s="2">
        <v>55500</v>
      </c>
      <c r="J24" s="15">
        <f t="shared" si="0"/>
        <v>55.5</v>
      </c>
      <c r="K24" s="16">
        <f t="shared" si="1"/>
        <v>108.55</v>
      </c>
      <c r="L24" s="17">
        <f t="shared" si="2"/>
        <v>16.43</v>
      </c>
      <c r="M24" s="17"/>
      <c r="N24" s="18">
        <f t="shared" si="3"/>
        <v>25</v>
      </c>
      <c r="O24" s="17">
        <f t="shared" si="4"/>
        <v>149.97999999999999</v>
      </c>
    </row>
    <row r="25" spans="1:15" s="19" customFormat="1" ht="15.75" customHeight="1" x14ac:dyDescent="0.25">
      <c r="A25" s="14">
        <v>23</v>
      </c>
      <c r="B25" s="12" t="s">
        <v>15</v>
      </c>
      <c r="C25" s="12" t="s">
        <v>17</v>
      </c>
      <c r="D25" s="2">
        <v>200876</v>
      </c>
      <c r="E25" s="13">
        <v>44471</v>
      </c>
      <c r="F25" s="4" t="s">
        <v>14</v>
      </c>
      <c r="G25" s="2">
        <v>845266660321</v>
      </c>
      <c r="H25" s="4">
        <v>24760</v>
      </c>
      <c r="I25" s="2">
        <v>54440</v>
      </c>
      <c r="J25" s="15">
        <f t="shared" si="0"/>
        <v>54.5</v>
      </c>
      <c r="K25" s="16">
        <f t="shared" si="1"/>
        <v>106.59</v>
      </c>
      <c r="L25" s="17">
        <f t="shared" si="2"/>
        <v>16.43</v>
      </c>
      <c r="M25" s="17"/>
      <c r="N25" s="18">
        <f t="shared" si="3"/>
        <v>24.6</v>
      </c>
      <c r="O25" s="17">
        <f t="shared" si="4"/>
        <v>147.62</v>
      </c>
    </row>
    <row r="26" spans="1:15" s="19" customFormat="1" ht="15.75" customHeight="1" x14ac:dyDescent="0.25">
      <c r="A26" s="14">
        <v>24</v>
      </c>
      <c r="B26" s="12" t="s">
        <v>15</v>
      </c>
      <c r="C26" s="12" t="s">
        <v>17</v>
      </c>
      <c r="D26" s="2">
        <v>200876</v>
      </c>
      <c r="E26" s="13">
        <v>44471</v>
      </c>
      <c r="F26" s="4" t="s">
        <v>14</v>
      </c>
      <c r="G26" s="2">
        <v>845266512845</v>
      </c>
      <c r="H26" s="4">
        <v>24900</v>
      </c>
      <c r="I26" s="2">
        <v>55000</v>
      </c>
      <c r="J26" s="15">
        <f t="shared" si="0"/>
        <v>55</v>
      </c>
      <c r="K26" s="16">
        <f t="shared" si="1"/>
        <v>107.57</v>
      </c>
      <c r="L26" s="17">
        <f t="shared" si="2"/>
        <v>16.43</v>
      </c>
      <c r="M26" s="17"/>
      <c r="N26" s="18">
        <f t="shared" si="3"/>
        <v>24.8</v>
      </c>
      <c r="O26" s="17">
        <f t="shared" si="4"/>
        <v>148.80000000000001</v>
      </c>
    </row>
    <row r="27" spans="1:15" s="19" customFormat="1" ht="15.75" customHeight="1" x14ac:dyDescent="0.25">
      <c r="A27" s="14">
        <v>25</v>
      </c>
      <c r="B27" s="12" t="s">
        <v>15</v>
      </c>
      <c r="C27" s="12" t="s">
        <v>17</v>
      </c>
      <c r="D27" s="2">
        <v>200876</v>
      </c>
      <c r="E27" s="13">
        <v>44471</v>
      </c>
      <c r="F27" s="4" t="s">
        <v>14</v>
      </c>
      <c r="G27" s="2">
        <v>335266513886</v>
      </c>
      <c r="H27" s="4">
        <v>22750</v>
      </c>
      <c r="I27" s="2">
        <v>57050</v>
      </c>
      <c r="J27" s="15">
        <f t="shared" si="0"/>
        <v>57.1</v>
      </c>
      <c r="K27" s="16">
        <f t="shared" si="1"/>
        <v>111.68</v>
      </c>
      <c r="L27" s="17">
        <f t="shared" si="2"/>
        <v>16.43</v>
      </c>
      <c r="M27" s="17"/>
      <c r="N27" s="18">
        <f t="shared" si="3"/>
        <v>25.62</v>
      </c>
      <c r="O27" s="17">
        <f t="shared" si="4"/>
        <v>153.73000000000002</v>
      </c>
    </row>
    <row r="28" spans="1:15" s="19" customFormat="1" ht="15.75" customHeight="1" x14ac:dyDescent="0.25">
      <c r="A28" s="14">
        <v>26</v>
      </c>
      <c r="B28" s="12" t="s">
        <v>15</v>
      </c>
      <c r="C28" s="12" t="s">
        <v>17</v>
      </c>
      <c r="D28" s="2">
        <v>200876</v>
      </c>
      <c r="E28" s="13">
        <v>44471</v>
      </c>
      <c r="F28" s="4" t="s">
        <v>14</v>
      </c>
      <c r="G28" s="2">
        <v>845266513132</v>
      </c>
      <c r="H28" s="4">
        <v>24900</v>
      </c>
      <c r="I28" s="2">
        <v>54850</v>
      </c>
      <c r="J28" s="15">
        <f t="shared" si="0"/>
        <v>54.9</v>
      </c>
      <c r="K28" s="16">
        <f t="shared" si="1"/>
        <v>107.38</v>
      </c>
      <c r="L28" s="17">
        <f t="shared" si="2"/>
        <v>16.43</v>
      </c>
      <c r="M28" s="17"/>
      <c r="N28" s="18">
        <f t="shared" si="3"/>
        <v>24.76</v>
      </c>
      <c r="O28" s="17">
        <f t="shared" si="4"/>
        <v>148.57</v>
      </c>
    </row>
    <row r="29" spans="1:15" s="19" customFormat="1" ht="15.75" customHeight="1" x14ac:dyDescent="0.25">
      <c r="A29" s="14">
        <v>27</v>
      </c>
      <c r="B29" s="12" t="s">
        <v>15</v>
      </c>
      <c r="C29" s="12" t="s">
        <v>17</v>
      </c>
      <c r="D29" s="2">
        <v>200876</v>
      </c>
      <c r="E29" s="13">
        <v>44471</v>
      </c>
      <c r="F29" s="4" t="s">
        <v>14</v>
      </c>
      <c r="G29" s="2">
        <v>845266513066</v>
      </c>
      <c r="H29" s="4">
        <v>24800</v>
      </c>
      <c r="I29" s="2">
        <v>55000</v>
      </c>
      <c r="J29" s="15">
        <f t="shared" si="0"/>
        <v>55</v>
      </c>
      <c r="K29" s="16">
        <f t="shared" si="1"/>
        <v>107.57</v>
      </c>
      <c r="L29" s="17">
        <f t="shared" si="2"/>
        <v>16.43</v>
      </c>
      <c r="M29" s="17"/>
      <c r="N29" s="18">
        <f t="shared" si="3"/>
        <v>24.8</v>
      </c>
      <c r="O29" s="17">
        <f t="shared" si="4"/>
        <v>148.80000000000001</v>
      </c>
    </row>
    <row r="30" spans="1:15" s="19" customFormat="1" ht="15.75" customHeight="1" x14ac:dyDescent="0.25">
      <c r="A30" s="14">
        <v>28</v>
      </c>
      <c r="B30" s="12" t="s">
        <v>15</v>
      </c>
      <c r="C30" s="12" t="s">
        <v>17</v>
      </c>
      <c r="D30" s="2">
        <v>200876</v>
      </c>
      <c r="E30" s="13">
        <v>44471</v>
      </c>
      <c r="F30" s="4" t="s">
        <v>14</v>
      </c>
      <c r="G30" s="2">
        <v>845266512779</v>
      </c>
      <c r="H30" s="4">
        <v>24000</v>
      </c>
      <c r="I30" s="2">
        <v>55800</v>
      </c>
      <c r="J30" s="15">
        <f t="shared" si="0"/>
        <v>55.8</v>
      </c>
      <c r="K30" s="16">
        <f t="shared" si="1"/>
        <v>109.14</v>
      </c>
      <c r="L30" s="17">
        <f t="shared" si="2"/>
        <v>16.43</v>
      </c>
      <c r="M30" s="17"/>
      <c r="N30" s="18">
        <f t="shared" si="3"/>
        <v>25.11</v>
      </c>
      <c r="O30" s="17">
        <f t="shared" si="4"/>
        <v>150.68</v>
      </c>
    </row>
    <row r="31" spans="1:15" s="19" customFormat="1" ht="15.75" customHeight="1" x14ac:dyDescent="0.25">
      <c r="A31" s="14">
        <v>29</v>
      </c>
      <c r="B31" s="12" t="s">
        <v>15</v>
      </c>
      <c r="C31" s="12" t="s">
        <v>17</v>
      </c>
      <c r="D31" s="2">
        <v>200876</v>
      </c>
      <c r="E31" s="13">
        <v>44471</v>
      </c>
      <c r="F31" s="4" t="s">
        <v>14</v>
      </c>
      <c r="G31" s="2">
        <v>845266510278</v>
      </c>
      <c r="H31" s="4">
        <v>23100</v>
      </c>
      <c r="I31" s="2">
        <v>56700</v>
      </c>
      <c r="J31" s="15">
        <f t="shared" si="0"/>
        <v>56.7</v>
      </c>
      <c r="K31" s="16">
        <f t="shared" si="1"/>
        <v>110.9</v>
      </c>
      <c r="L31" s="17">
        <f t="shared" si="2"/>
        <v>16.43</v>
      </c>
      <c r="M31" s="17"/>
      <c r="N31" s="18">
        <f t="shared" si="3"/>
        <v>25.47</v>
      </c>
      <c r="O31" s="17">
        <f t="shared" si="4"/>
        <v>152.80000000000001</v>
      </c>
    </row>
    <row r="32" spans="1:15" s="19" customFormat="1" ht="15.75" customHeight="1" x14ac:dyDescent="0.25">
      <c r="A32" s="14">
        <v>30</v>
      </c>
      <c r="B32" s="12" t="s">
        <v>15</v>
      </c>
      <c r="C32" s="12" t="s">
        <v>17</v>
      </c>
      <c r="D32" s="2">
        <v>200878</v>
      </c>
      <c r="E32" s="13">
        <v>44471</v>
      </c>
      <c r="F32" s="4" t="s">
        <v>14</v>
      </c>
      <c r="G32" s="2">
        <v>845266660834</v>
      </c>
      <c r="H32" s="4">
        <v>23200</v>
      </c>
      <c r="I32" s="2">
        <v>56700</v>
      </c>
      <c r="J32" s="15">
        <f t="shared" si="0"/>
        <v>56.7</v>
      </c>
      <c r="K32" s="16">
        <f t="shared" si="1"/>
        <v>110.9</v>
      </c>
      <c r="L32" s="17">
        <f t="shared" si="2"/>
        <v>16.43</v>
      </c>
      <c r="M32" s="17">
        <f>ROUND((2*1.95583),2)</f>
        <v>3.91</v>
      </c>
      <c r="N32" s="18">
        <f t="shared" si="3"/>
        <v>26.25</v>
      </c>
      <c r="O32" s="17">
        <f t="shared" si="4"/>
        <v>157.49</v>
      </c>
    </row>
    <row r="33" spans="1:15" s="19" customFormat="1" ht="15.75" customHeight="1" x14ac:dyDescent="0.25">
      <c r="A33" s="14">
        <v>31</v>
      </c>
      <c r="B33" s="12" t="s">
        <v>15</v>
      </c>
      <c r="C33" s="12" t="s">
        <v>17</v>
      </c>
      <c r="D33" s="2">
        <v>200878</v>
      </c>
      <c r="E33" s="13">
        <v>44471</v>
      </c>
      <c r="F33" s="4" t="s">
        <v>14</v>
      </c>
      <c r="G33" s="2">
        <v>335266515113</v>
      </c>
      <c r="H33" s="4">
        <v>22850</v>
      </c>
      <c r="I33" s="2">
        <v>57000</v>
      </c>
      <c r="J33" s="15">
        <f t="shared" si="0"/>
        <v>57</v>
      </c>
      <c r="K33" s="16">
        <f t="shared" si="1"/>
        <v>111.48</v>
      </c>
      <c r="L33" s="17">
        <f t="shared" si="2"/>
        <v>16.43</v>
      </c>
      <c r="M33" s="17"/>
      <c r="N33" s="18">
        <f t="shared" si="3"/>
        <v>25.58</v>
      </c>
      <c r="O33" s="17">
        <f t="shared" si="4"/>
        <v>153.49</v>
      </c>
    </row>
    <row r="34" spans="1:15" s="19" customFormat="1" ht="15.75" customHeight="1" x14ac:dyDescent="0.25">
      <c r="A34" s="14">
        <v>32</v>
      </c>
      <c r="B34" s="12" t="s">
        <v>15</v>
      </c>
      <c r="C34" s="12" t="s">
        <v>17</v>
      </c>
      <c r="D34" s="2">
        <v>200878</v>
      </c>
      <c r="E34" s="13">
        <v>44471</v>
      </c>
      <c r="F34" s="4" t="s">
        <v>14</v>
      </c>
      <c r="G34" s="2">
        <v>845266660370</v>
      </c>
      <c r="H34" s="4">
        <v>21800</v>
      </c>
      <c r="I34" s="2">
        <v>57900</v>
      </c>
      <c r="J34" s="15">
        <f t="shared" si="0"/>
        <v>57.9</v>
      </c>
      <c r="K34" s="16">
        <f t="shared" si="1"/>
        <v>113.24</v>
      </c>
      <c r="L34" s="17">
        <f t="shared" si="2"/>
        <v>16.43</v>
      </c>
      <c r="M34" s="17"/>
      <c r="N34" s="18">
        <f t="shared" si="3"/>
        <v>25.93</v>
      </c>
      <c r="O34" s="17">
        <f t="shared" si="4"/>
        <v>155.6</v>
      </c>
    </row>
    <row r="35" spans="1:15" s="19" customFormat="1" ht="15.75" customHeight="1" x14ac:dyDescent="0.25">
      <c r="A35" s="14">
        <v>33</v>
      </c>
      <c r="B35" s="12" t="s">
        <v>15</v>
      </c>
      <c r="C35" s="12" t="s">
        <v>17</v>
      </c>
      <c r="D35" s="2">
        <v>200878</v>
      </c>
      <c r="E35" s="13">
        <v>44471</v>
      </c>
      <c r="F35" s="4" t="s">
        <v>14</v>
      </c>
      <c r="G35" s="2">
        <v>845266510807</v>
      </c>
      <c r="H35" s="4">
        <v>23200</v>
      </c>
      <c r="I35" s="2">
        <v>56400</v>
      </c>
      <c r="J35" s="15">
        <f t="shared" si="0"/>
        <v>56.4</v>
      </c>
      <c r="K35" s="16">
        <f t="shared" si="1"/>
        <v>110.31</v>
      </c>
      <c r="L35" s="17">
        <f t="shared" si="2"/>
        <v>16.43</v>
      </c>
      <c r="M35" s="17"/>
      <c r="N35" s="18">
        <f t="shared" si="3"/>
        <v>25.35</v>
      </c>
      <c r="O35" s="17">
        <f t="shared" si="4"/>
        <v>152.09</v>
      </c>
    </row>
    <row r="36" spans="1:15" s="19" customFormat="1" ht="15.75" customHeight="1" x14ac:dyDescent="0.25">
      <c r="A36" s="14">
        <v>34</v>
      </c>
      <c r="B36" s="12" t="s">
        <v>15</v>
      </c>
      <c r="C36" s="12" t="s">
        <v>17</v>
      </c>
      <c r="D36" s="2">
        <v>200878</v>
      </c>
      <c r="E36" s="13">
        <v>44471</v>
      </c>
      <c r="F36" s="4" t="s">
        <v>14</v>
      </c>
      <c r="G36" s="2">
        <v>845266661055</v>
      </c>
      <c r="H36" s="4">
        <v>23500</v>
      </c>
      <c r="I36" s="2">
        <v>56000</v>
      </c>
      <c r="J36" s="15">
        <f t="shared" si="0"/>
        <v>56</v>
      </c>
      <c r="K36" s="16">
        <f t="shared" si="1"/>
        <v>109.53</v>
      </c>
      <c r="L36" s="17">
        <f t="shared" si="2"/>
        <v>16.43</v>
      </c>
      <c r="M36" s="17"/>
      <c r="N36" s="18">
        <f t="shared" si="3"/>
        <v>25.19</v>
      </c>
      <c r="O36" s="17">
        <f t="shared" si="4"/>
        <v>151.15</v>
      </c>
    </row>
    <row r="37" spans="1:15" s="19" customFormat="1" ht="15.75" customHeight="1" x14ac:dyDescent="0.25">
      <c r="A37" s="14">
        <v>35</v>
      </c>
      <c r="B37" s="12" t="s">
        <v>15</v>
      </c>
      <c r="C37" s="12" t="s">
        <v>17</v>
      </c>
      <c r="D37" s="2">
        <v>200878</v>
      </c>
      <c r="E37" s="13">
        <v>44471</v>
      </c>
      <c r="F37" s="4" t="s">
        <v>14</v>
      </c>
      <c r="G37" s="2">
        <v>335266576867</v>
      </c>
      <c r="H37" s="4">
        <v>24400</v>
      </c>
      <c r="I37" s="2">
        <v>54900</v>
      </c>
      <c r="J37" s="15">
        <f t="shared" si="0"/>
        <v>54.9</v>
      </c>
      <c r="K37" s="16">
        <f t="shared" si="1"/>
        <v>107.38</v>
      </c>
      <c r="L37" s="17">
        <f t="shared" si="2"/>
        <v>16.43</v>
      </c>
      <c r="M37" s="17"/>
      <c r="N37" s="18">
        <f t="shared" si="3"/>
        <v>24.76</v>
      </c>
      <c r="O37" s="17">
        <f t="shared" si="4"/>
        <v>148.57</v>
      </c>
    </row>
    <row r="38" spans="1:15" s="19" customFormat="1" ht="15.75" customHeight="1" x14ac:dyDescent="0.25">
      <c r="A38" s="14">
        <v>36</v>
      </c>
      <c r="B38" s="12" t="s">
        <v>15</v>
      </c>
      <c r="C38" s="12" t="s">
        <v>17</v>
      </c>
      <c r="D38" s="2">
        <v>200878</v>
      </c>
      <c r="E38" s="13">
        <v>44471</v>
      </c>
      <c r="F38" s="4" t="s">
        <v>14</v>
      </c>
      <c r="G38" s="2">
        <v>845266512341</v>
      </c>
      <c r="H38" s="4">
        <v>24000</v>
      </c>
      <c r="I38" s="2">
        <v>55400</v>
      </c>
      <c r="J38" s="15">
        <f t="shared" si="0"/>
        <v>55.4</v>
      </c>
      <c r="K38" s="16">
        <f t="shared" si="1"/>
        <v>108.35</v>
      </c>
      <c r="L38" s="17">
        <f t="shared" si="2"/>
        <v>16.43</v>
      </c>
      <c r="M38" s="17"/>
      <c r="N38" s="18">
        <f t="shared" si="3"/>
        <v>24.96</v>
      </c>
      <c r="O38" s="17">
        <f t="shared" si="4"/>
        <v>149.74</v>
      </c>
    </row>
    <row r="39" spans="1:15" s="19" customFormat="1" ht="15.75" customHeight="1" x14ac:dyDescent="0.25">
      <c r="A39" s="14">
        <v>37</v>
      </c>
      <c r="B39" s="12" t="s">
        <v>15</v>
      </c>
      <c r="C39" s="12" t="s">
        <v>17</v>
      </c>
      <c r="D39" s="2">
        <v>200878</v>
      </c>
      <c r="E39" s="13">
        <v>44471</v>
      </c>
      <c r="F39" s="4" t="s">
        <v>14</v>
      </c>
      <c r="G39" s="2">
        <v>335266576560</v>
      </c>
      <c r="H39" s="4">
        <v>24700</v>
      </c>
      <c r="I39" s="2">
        <v>54400</v>
      </c>
      <c r="J39" s="15">
        <f t="shared" si="0"/>
        <v>54.4</v>
      </c>
      <c r="K39" s="16">
        <f t="shared" si="1"/>
        <v>106.4</v>
      </c>
      <c r="L39" s="17">
        <f t="shared" si="2"/>
        <v>16.43</v>
      </c>
      <c r="M39" s="17"/>
      <c r="N39" s="18">
        <f t="shared" si="3"/>
        <v>24.57</v>
      </c>
      <c r="O39" s="17">
        <f t="shared" si="4"/>
        <v>147.4</v>
      </c>
    </row>
    <row r="40" spans="1:15" s="19" customFormat="1" ht="15.75" customHeight="1" x14ac:dyDescent="0.25">
      <c r="A40" s="14">
        <v>38</v>
      </c>
      <c r="B40" s="12" t="s">
        <v>15</v>
      </c>
      <c r="C40" s="12" t="s">
        <v>17</v>
      </c>
      <c r="D40" s="2">
        <v>200878</v>
      </c>
      <c r="E40" s="13">
        <v>44471</v>
      </c>
      <c r="F40" s="4" t="s">
        <v>14</v>
      </c>
      <c r="G40" s="2">
        <v>845266660495</v>
      </c>
      <c r="H40" s="4">
        <v>24250</v>
      </c>
      <c r="I40" s="2">
        <v>55700</v>
      </c>
      <c r="J40" s="15">
        <f t="shared" si="0"/>
        <v>55.7</v>
      </c>
      <c r="K40" s="16">
        <f t="shared" si="1"/>
        <v>108.94</v>
      </c>
      <c r="L40" s="17">
        <f t="shared" si="2"/>
        <v>16.43</v>
      </c>
      <c r="M40" s="17"/>
      <c r="N40" s="18">
        <f t="shared" si="3"/>
        <v>25.07</v>
      </c>
      <c r="O40" s="17">
        <f t="shared" si="4"/>
        <v>150.44</v>
      </c>
    </row>
    <row r="41" spans="1:15" s="19" customFormat="1" ht="15.75" customHeight="1" x14ac:dyDescent="0.25">
      <c r="A41" s="14">
        <v>39</v>
      </c>
      <c r="B41" s="12" t="s">
        <v>15</v>
      </c>
      <c r="C41" s="12" t="s">
        <v>17</v>
      </c>
      <c r="D41" s="2">
        <v>200878</v>
      </c>
      <c r="E41" s="13">
        <v>44471</v>
      </c>
      <c r="F41" s="4" t="s">
        <v>14</v>
      </c>
      <c r="G41" s="2">
        <v>335266530799</v>
      </c>
      <c r="H41" s="4">
        <v>23000</v>
      </c>
      <c r="I41" s="2">
        <v>56300</v>
      </c>
      <c r="J41" s="15">
        <f t="shared" si="0"/>
        <v>56.3</v>
      </c>
      <c r="K41" s="16">
        <f t="shared" si="1"/>
        <v>110.11</v>
      </c>
      <c r="L41" s="17">
        <f t="shared" si="2"/>
        <v>16.43</v>
      </c>
      <c r="M41" s="17"/>
      <c r="N41" s="18">
        <f t="shared" si="3"/>
        <v>25.31</v>
      </c>
      <c r="O41" s="17">
        <f t="shared" si="4"/>
        <v>151.85</v>
      </c>
    </row>
    <row r="42" spans="1:15" s="19" customFormat="1" ht="15.75" customHeight="1" x14ac:dyDescent="0.25">
      <c r="A42" s="14">
        <v>40</v>
      </c>
      <c r="B42" s="12" t="s">
        <v>15</v>
      </c>
      <c r="C42" s="12" t="s">
        <v>17</v>
      </c>
      <c r="D42" s="2">
        <v>200878</v>
      </c>
      <c r="E42" s="13">
        <v>44471</v>
      </c>
      <c r="F42" s="4" t="s">
        <v>14</v>
      </c>
      <c r="G42" s="2">
        <v>845266512597</v>
      </c>
      <c r="H42" s="4">
        <v>23900</v>
      </c>
      <c r="I42" s="2">
        <v>56000</v>
      </c>
      <c r="J42" s="15">
        <f t="shared" si="0"/>
        <v>56</v>
      </c>
      <c r="K42" s="16">
        <f t="shared" si="1"/>
        <v>109.53</v>
      </c>
      <c r="L42" s="17">
        <f t="shared" si="2"/>
        <v>16.43</v>
      </c>
      <c r="M42" s="17"/>
      <c r="N42" s="18">
        <f t="shared" si="3"/>
        <v>25.19</v>
      </c>
      <c r="O42" s="17">
        <f t="shared" si="4"/>
        <v>151.15</v>
      </c>
    </row>
    <row r="43" spans="1:15" s="19" customFormat="1" ht="15.75" customHeight="1" x14ac:dyDescent="0.25">
      <c r="A43" s="14">
        <v>41</v>
      </c>
      <c r="B43" s="12" t="s">
        <v>15</v>
      </c>
      <c r="C43" s="12" t="s">
        <v>17</v>
      </c>
      <c r="D43" s="2">
        <v>200879</v>
      </c>
      <c r="E43" s="13">
        <v>44471</v>
      </c>
      <c r="F43" s="4" t="s">
        <v>14</v>
      </c>
      <c r="G43" s="2">
        <v>845266512688</v>
      </c>
      <c r="H43" s="4">
        <v>23500</v>
      </c>
      <c r="I43" s="2">
        <v>56200</v>
      </c>
      <c r="J43" s="15">
        <f t="shared" si="0"/>
        <v>56.2</v>
      </c>
      <c r="K43" s="16">
        <f t="shared" si="1"/>
        <v>109.92</v>
      </c>
      <c r="L43" s="17">
        <f t="shared" si="2"/>
        <v>16.43</v>
      </c>
      <c r="M43" s="17">
        <f>ROUND((2*1.95583),2)</f>
        <v>3.91</v>
      </c>
      <c r="N43" s="18">
        <f t="shared" si="3"/>
        <v>26.05</v>
      </c>
      <c r="O43" s="17">
        <f t="shared" si="4"/>
        <v>156.31</v>
      </c>
    </row>
    <row r="44" spans="1:15" s="19" customFormat="1" ht="15.75" customHeight="1" x14ac:dyDescent="0.25">
      <c r="A44" s="14">
        <v>42</v>
      </c>
      <c r="B44" s="12" t="s">
        <v>15</v>
      </c>
      <c r="C44" s="12" t="s">
        <v>17</v>
      </c>
      <c r="D44" s="2">
        <v>200879</v>
      </c>
      <c r="E44" s="13">
        <v>44471</v>
      </c>
      <c r="F44" s="4" t="s">
        <v>14</v>
      </c>
      <c r="G44" s="2">
        <v>845266660222</v>
      </c>
      <c r="H44" s="4">
        <v>24100</v>
      </c>
      <c r="I44" s="2">
        <v>55550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19" customFormat="1" ht="15.75" customHeight="1" x14ac:dyDescent="0.25">
      <c r="A45" s="14">
        <v>43</v>
      </c>
      <c r="B45" s="12" t="s">
        <v>15</v>
      </c>
      <c r="C45" s="12" t="s">
        <v>17</v>
      </c>
      <c r="D45" s="2">
        <v>200879</v>
      </c>
      <c r="E45" s="13">
        <v>44471</v>
      </c>
      <c r="F45" s="4" t="s">
        <v>14</v>
      </c>
      <c r="G45" s="2">
        <v>845266660313</v>
      </c>
      <c r="H45" s="4">
        <v>24600</v>
      </c>
      <c r="I45" s="2">
        <v>55200</v>
      </c>
      <c r="J45" s="15">
        <f t="shared" si="0"/>
        <v>55.2</v>
      </c>
      <c r="K45" s="16">
        <f t="shared" si="1"/>
        <v>107.96</v>
      </c>
      <c r="L45" s="17">
        <f t="shared" si="2"/>
        <v>16.43</v>
      </c>
      <c r="M45" s="17"/>
      <c r="N45" s="18">
        <f t="shared" si="3"/>
        <v>24.88</v>
      </c>
      <c r="O45" s="17">
        <f t="shared" si="4"/>
        <v>149.26999999999998</v>
      </c>
    </row>
    <row r="46" spans="1:15" s="19" customFormat="1" ht="15.75" customHeight="1" x14ac:dyDescent="0.25">
      <c r="A46" s="14">
        <v>44</v>
      </c>
      <c r="B46" s="12" t="s">
        <v>15</v>
      </c>
      <c r="C46" s="12" t="s">
        <v>17</v>
      </c>
      <c r="D46" s="2">
        <v>200879</v>
      </c>
      <c r="E46" s="13">
        <v>44471</v>
      </c>
      <c r="F46" s="4" t="s">
        <v>14</v>
      </c>
      <c r="G46" s="2">
        <v>845266510369</v>
      </c>
      <c r="H46" s="4">
        <v>24100</v>
      </c>
      <c r="I46" s="2">
        <v>55500</v>
      </c>
      <c r="J46" s="15">
        <f t="shared" si="0"/>
        <v>55.5</v>
      </c>
      <c r="K46" s="16">
        <f t="shared" si="1"/>
        <v>108.55</v>
      </c>
      <c r="L46" s="17">
        <f t="shared" si="2"/>
        <v>16.43</v>
      </c>
      <c r="M46" s="17"/>
      <c r="N46" s="18">
        <f t="shared" si="3"/>
        <v>25</v>
      </c>
      <c r="O46" s="17">
        <f t="shared" si="4"/>
        <v>149.97999999999999</v>
      </c>
    </row>
    <row r="47" spans="1:15" s="19" customFormat="1" ht="15.75" customHeight="1" x14ac:dyDescent="0.25">
      <c r="A47" s="14">
        <v>45</v>
      </c>
      <c r="B47" s="12" t="s">
        <v>15</v>
      </c>
      <c r="C47" s="12" t="s">
        <v>17</v>
      </c>
      <c r="D47" s="2">
        <v>200879</v>
      </c>
      <c r="E47" s="13">
        <v>44471</v>
      </c>
      <c r="F47" s="4" t="s">
        <v>14</v>
      </c>
      <c r="G47" s="2">
        <v>845266660586</v>
      </c>
      <c r="H47" s="4">
        <v>23200</v>
      </c>
      <c r="I47" s="2">
        <v>56450</v>
      </c>
      <c r="J47" s="15">
        <f t="shared" si="0"/>
        <v>56.5</v>
      </c>
      <c r="K47" s="16">
        <f t="shared" si="1"/>
        <v>110.5</v>
      </c>
      <c r="L47" s="17">
        <f t="shared" si="2"/>
        <v>16.43</v>
      </c>
      <c r="M47" s="17"/>
      <c r="N47" s="18">
        <f t="shared" si="3"/>
        <v>25.39</v>
      </c>
      <c r="O47" s="17">
        <f t="shared" si="4"/>
        <v>152.32</v>
      </c>
    </row>
    <row r="48" spans="1:15" s="19" customFormat="1" ht="15.75" customHeight="1" x14ac:dyDescent="0.25">
      <c r="A48" s="14">
        <v>46</v>
      </c>
      <c r="B48" s="12" t="s">
        <v>15</v>
      </c>
      <c r="C48" s="12" t="s">
        <v>17</v>
      </c>
      <c r="D48" s="2">
        <v>200880</v>
      </c>
      <c r="E48" s="13">
        <v>44471</v>
      </c>
      <c r="F48" s="4" t="s">
        <v>14</v>
      </c>
      <c r="G48" s="2">
        <v>845266510104</v>
      </c>
      <c r="H48" s="4">
        <v>24500</v>
      </c>
      <c r="I48" s="2">
        <v>55000</v>
      </c>
      <c r="J48" s="15">
        <f t="shared" si="0"/>
        <v>55</v>
      </c>
      <c r="K48" s="16">
        <f t="shared" si="1"/>
        <v>107.57</v>
      </c>
      <c r="L48" s="17">
        <f t="shared" si="2"/>
        <v>16.43</v>
      </c>
      <c r="M48" s="17">
        <f>ROUND((2*1.95583),2)</f>
        <v>3.91</v>
      </c>
      <c r="N48" s="18">
        <f t="shared" si="3"/>
        <v>25.58</v>
      </c>
      <c r="O48" s="17">
        <f t="shared" si="4"/>
        <v>153.49</v>
      </c>
    </row>
    <row r="49" spans="1:15" s="19" customFormat="1" ht="15.75" customHeight="1" x14ac:dyDescent="0.25">
      <c r="A49" s="14">
        <v>47</v>
      </c>
      <c r="B49" s="12" t="s">
        <v>15</v>
      </c>
      <c r="C49" s="12" t="s">
        <v>17</v>
      </c>
      <c r="D49" s="2">
        <v>200880</v>
      </c>
      <c r="E49" s="13">
        <v>44471</v>
      </c>
      <c r="F49" s="4" t="s">
        <v>14</v>
      </c>
      <c r="G49" s="2">
        <v>845266514181</v>
      </c>
      <c r="H49" s="4">
        <v>22850</v>
      </c>
      <c r="I49" s="2">
        <v>56500</v>
      </c>
      <c r="J49" s="15">
        <f t="shared" si="0"/>
        <v>56.5</v>
      </c>
      <c r="K49" s="16">
        <f t="shared" si="1"/>
        <v>110.5</v>
      </c>
      <c r="L49" s="17">
        <f t="shared" si="2"/>
        <v>16.43</v>
      </c>
      <c r="M49" s="17"/>
      <c r="N49" s="18">
        <f t="shared" si="3"/>
        <v>25.39</v>
      </c>
      <c r="O49" s="17">
        <f t="shared" si="4"/>
        <v>152.32</v>
      </c>
    </row>
    <row r="50" spans="1:15" s="19" customFormat="1" ht="15.75" customHeight="1" x14ac:dyDescent="0.25">
      <c r="A50" s="14">
        <v>48</v>
      </c>
      <c r="B50" s="12" t="s">
        <v>15</v>
      </c>
      <c r="C50" s="12" t="s">
        <v>17</v>
      </c>
      <c r="D50" s="2">
        <v>200880</v>
      </c>
      <c r="E50" s="13">
        <v>44471</v>
      </c>
      <c r="F50" s="4" t="s">
        <v>14</v>
      </c>
      <c r="G50" s="2">
        <v>845266512647</v>
      </c>
      <c r="H50" s="4">
        <v>23900</v>
      </c>
      <c r="I50" s="2">
        <v>53400</v>
      </c>
      <c r="J50" s="15">
        <f t="shared" si="0"/>
        <v>53.4</v>
      </c>
      <c r="K50" s="16">
        <f t="shared" si="1"/>
        <v>104.44</v>
      </c>
      <c r="L50" s="17">
        <f t="shared" si="2"/>
        <v>16.43</v>
      </c>
      <c r="M50" s="17"/>
      <c r="N50" s="18">
        <f t="shared" si="3"/>
        <v>24.17</v>
      </c>
      <c r="O50" s="17">
        <f t="shared" si="4"/>
        <v>145.04000000000002</v>
      </c>
    </row>
    <row r="51" spans="1:15" s="19" customFormat="1" ht="15.75" customHeight="1" x14ac:dyDescent="0.25">
      <c r="A51" s="14">
        <v>49</v>
      </c>
      <c r="B51" s="12" t="s">
        <v>15</v>
      </c>
      <c r="C51" s="12" t="s">
        <v>17</v>
      </c>
      <c r="D51" s="2">
        <v>200880</v>
      </c>
      <c r="E51" s="13">
        <v>44471</v>
      </c>
      <c r="F51" s="4" t="s">
        <v>14</v>
      </c>
      <c r="G51" s="2">
        <v>845266660537</v>
      </c>
      <c r="H51" s="4">
        <v>24800</v>
      </c>
      <c r="I51" s="2">
        <v>55000</v>
      </c>
      <c r="J51" s="15">
        <f t="shared" si="0"/>
        <v>55</v>
      </c>
      <c r="K51" s="16">
        <f t="shared" si="1"/>
        <v>107.57</v>
      </c>
      <c r="L51" s="17">
        <f t="shared" si="2"/>
        <v>16.43</v>
      </c>
      <c r="M51" s="17"/>
      <c r="N51" s="18">
        <f t="shared" si="3"/>
        <v>24.8</v>
      </c>
      <c r="O51" s="17">
        <f t="shared" si="4"/>
        <v>148.80000000000001</v>
      </c>
    </row>
    <row r="52" spans="1:15" s="19" customFormat="1" ht="15.75" customHeight="1" x14ac:dyDescent="0.25">
      <c r="A52" s="14">
        <v>50</v>
      </c>
      <c r="B52" s="12" t="s">
        <v>15</v>
      </c>
      <c r="C52" s="12" t="s">
        <v>17</v>
      </c>
      <c r="D52" s="2">
        <v>200880</v>
      </c>
      <c r="E52" s="13">
        <v>44471</v>
      </c>
      <c r="F52" s="4" t="s">
        <v>14</v>
      </c>
      <c r="G52" s="2">
        <v>845266510765</v>
      </c>
      <c r="H52" s="4">
        <v>23400</v>
      </c>
      <c r="I52" s="2">
        <v>56400</v>
      </c>
      <c r="J52" s="15">
        <f t="shared" si="0"/>
        <v>56.4</v>
      </c>
      <c r="K52" s="16">
        <f t="shared" si="1"/>
        <v>110.31</v>
      </c>
      <c r="L52" s="17">
        <f t="shared" si="2"/>
        <v>16.43</v>
      </c>
      <c r="M52" s="17"/>
      <c r="N52" s="18">
        <f t="shared" si="3"/>
        <v>25.35</v>
      </c>
      <c r="O52" s="17">
        <f t="shared" si="4"/>
        <v>152.09</v>
      </c>
    </row>
    <row r="53" spans="1:15" s="19" customFormat="1" ht="15.75" customHeight="1" x14ac:dyDescent="0.25">
      <c r="A53" s="14">
        <v>51</v>
      </c>
      <c r="B53" s="12" t="s">
        <v>15</v>
      </c>
      <c r="C53" s="12" t="s">
        <v>17</v>
      </c>
      <c r="D53" s="2">
        <v>200880</v>
      </c>
      <c r="E53" s="13">
        <v>44471</v>
      </c>
      <c r="F53" s="4" t="s">
        <v>14</v>
      </c>
      <c r="G53" s="2">
        <v>845266510708</v>
      </c>
      <c r="H53" s="4">
        <v>24950</v>
      </c>
      <c r="I53" s="2">
        <v>54900</v>
      </c>
      <c r="J53" s="15">
        <f t="shared" si="0"/>
        <v>54.9</v>
      </c>
      <c r="K53" s="16">
        <f t="shared" si="1"/>
        <v>107.38</v>
      </c>
      <c r="L53" s="17">
        <f t="shared" si="2"/>
        <v>16.43</v>
      </c>
      <c r="M53" s="17"/>
      <c r="N53" s="18">
        <f t="shared" si="3"/>
        <v>24.76</v>
      </c>
      <c r="O53" s="17">
        <f t="shared" si="4"/>
        <v>148.57</v>
      </c>
    </row>
    <row r="54" spans="1:15" s="19" customFormat="1" ht="15.75" customHeight="1" x14ac:dyDescent="0.25">
      <c r="A54" s="14">
        <v>52</v>
      </c>
      <c r="B54" s="12" t="s">
        <v>15</v>
      </c>
      <c r="C54" s="12" t="s">
        <v>17</v>
      </c>
      <c r="D54" s="2">
        <v>200880</v>
      </c>
      <c r="E54" s="13">
        <v>44471</v>
      </c>
      <c r="F54" s="4" t="s">
        <v>14</v>
      </c>
      <c r="G54" s="2">
        <v>845266510492</v>
      </c>
      <c r="H54" s="4">
        <v>24000</v>
      </c>
      <c r="I54" s="2">
        <v>55800</v>
      </c>
      <c r="J54" s="15">
        <f t="shared" si="0"/>
        <v>55.8</v>
      </c>
      <c r="K54" s="16">
        <f t="shared" si="1"/>
        <v>109.14</v>
      </c>
      <c r="L54" s="17">
        <f t="shared" si="2"/>
        <v>16.43</v>
      </c>
      <c r="M54" s="17"/>
      <c r="N54" s="18">
        <f t="shared" si="3"/>
        <v>25.11</v>
      </c>
      <c r="O54" s="17">
        <f t="shared" si="4"/>
        <v>150.68</v>
      </c>
    </row>
    <row r="55" spans="1:15" s="19" customFormat="1" ht="15.75" customHeight="1" x14ac:dyDescent="0.25">
      <c r="A55" s="14">
        <v>53</v>
      </c>
      <c r="B55" s="12" t="s">
        <v>15</v>
      </c>
      <c r="C55" s="12" t="s">
        <v>17</v>
      </c>
      <c r="D55" s="2">
        <v>200880</v>
      </c>
      <c r="E55" s="13">
        <v>44471</v>
      </c>
      <c r="F55" s="4" t="s">
        <v>14</v>
      </c>
      <c r="G55" s="2">
        <v>335266513423</v>
      </c>
      <c r="H55" s="4">
        <v>22950</v>
      </c>
      <c r="I55" s="2">
        <v>56900</v>
      </c>
      <c r="J55" s="15">
        <f t="shared" si="0"/>
        <v>56.9</v>
      </c>
      <c r="K55" s="16">
        <f t="shared" si="1"/>
        <v>111.29</v>
      </c>
      <c r="L55" s="17">
        <f t="shared" si="2"/>
        <v>16.43</v>
      </c>
      <c r="M55" s="17"/>
      <c r="N55" s="18">
        <f t="shared" si="3"/>
        <v>25.54</v>
      </c>
      <c r="O55" s="17">
        <f t="shared" si="4"/>
        <v>153.26</v>
      </c>
    </row>
    <row r="56" spans="1:15" s="19" customFormat="1" ht="15.75" customHeight="1" x14ac:dyDescent="0.25">
      <c r="A56" s="14">
        <v>54</v>
      </c>
      <c r="B56" s="12" t="s">
        <v>15</v>
      </c>
      <c r="C56" s="12" t="s">
        <v>17</v>
      </c>
      <c r="D56" s="2">
        <v>200880</v>
      </c>
      <c r="E56" s="13">
        <v>44471</v>
      </c>
      <c r="F56" s="4" t="s">
        <v>14</v>
      </c>
      <c r="G56" s="2">
        <v>335266514033</v>
      </c>
      <c r="H56" s="4">
        <v>22850</v>
      </c>
      <c r="I56" s="2">
        <v>56900</v>
      </c>
      <c r="J56" s="15">
        <f t="shared" si="0"/>
        <v>56.9</v>
      </c>
      <c r="K56" s="16">
        <f t="shared" si="1"/>
        <v>111.29</v>
      </c>
      <c r="L56" s="17">
        <f t="shared" si="2"/>
        <v>16.43</v>
      </c>
      <c r="M56" s="17"/>
      <c r="N56" s="18">
        <f t="shared" si="3"/>
        <v>25.54</v>
      </c>
      <c r="O56" s="17">
        <f t="shared" si="4"/>
        <v>153.26</v>
      </c>
    </row>
    <row r="57" spans="1:15" s="19" customFormat="1" ht="15.75" customHeight="1" x14ac:dyDescent="0.25">
      <c r="A57" s="14">
        <v>55</v>
      </c>
      <c r="B57" s="12" t="s">
        <v>15</v>
      </c>
      <c r="C57" s="12" t="s">
        <v>17</v>
      </c>
      <c r="D57" s="2">
        <v>200880</v>
      </c>
      <c r="E57" s="13">
        <v>44471</v>
      </c>
      <c r="F57" s="4" t="s">
        <v>14</v>
      </c>
      <c r="G57" s="2">
        <v>845266510195</v>
      </c>
      <c r="H57" s="4">
        <v>23600</v>
      </c>
      <c r="I57" s="2">
        <v>55800</v>
      </c>
      <c r="J57" s="15">
        <f t="shared" si="0"/>
        <v>55.8</v>
      </c>
      <c r="K57" s="16">
        <f t="shared" si="1"/>
        <v>109.14</v>
      </c>
      <c r="L57" s="17">
        <f t="shared" si="2"/>
        <v>16.43</v>
      </c>
      <c r="M57" s="17"/>
      <c r="N57" s="18">
        <f t="shared" si="3"/>
        <v>25.11</v>
      </c>
      <c r="O57" s="17">
        <f t="shared" si="4"/>
        <v>150.68</v>
      </c>
    </row>
    <row r="58" spans="1:15" s="19" customFormat="1" ht="15.75" customHeight="1" x14ac:dyDescent="0.25">
      <c r="A58" s="14">
        <v>56</v>
      </c>
      <c r="B58" s="12" t="s">
        <v>15</v>
      </c>
      <c r="C58" s="12" t="s">
        <v>17</v>
      </c>
      <c r="D58" s="2">
        <v>200881</v>
      </c>
      <c r="E58" s="13">
        <v>44472</v>
      </c>
      <c r="F58" s="4" t="s">
        <v>14</v>
      </c>
      <c r="G58" s="2">
        <v>845266510070</v>
      </c>
      <c r="H58" s="4">
        <v>23300</v>
      </c>
      <c r="I58" s="2">
        <v>53000</v>
      </c>
      <c r="J58" s="15">
        <f t="shared" si="0"/>
        <v>53</v>
      </c>
      <c r="K58" s="16">
        <f t="shared" si="1"/>
        <v>103.66</v>
      </c>
      <c r="L58" s="17">
        <f t="shared" si="2"/>
        <v>16.43</v>
      </c>
      <c r="M58" s="17">
        <f>ROUND((2*1.95583),2)</f>
        <v>3.91</v>
      </c>
      <c r="N58" s="18">
        <f t="shared" si="3"/>
        <v>24.8</v>
      </c>
      <c r="O58" s="17">
        <f t="shared" si="4"/>
        <v>148.80000000000001</v>
      </c>
    </row>
    <row r="59" spans="1:15" s="19" customFormat="1" ht="15.75" customHeight="1" x14ac:dyDescent="0.25">
      <c r="A59" s="14">
        <v>57</v>
      </c>
      <c r="B59" s="12" t="s">
        <v>15</v>
      </c>
      <c r="C59" s="12" t="s">
        <v>17</v>
      </c>
      <c r="D59" s="2">
        <v>200881</v>
      </c>
      <c r="E59" s="13">
        <v>44472</v>
      </c>
      <c r="F59" s="4" t="s">
        <v>14</v>
      </c>
      <c r="G59" s="2">
        <v>845266510229</v>
      </c>
      <c r="H59" s="4">
        <v>22800</v>
      </c>
      <c r="I59" s="2">
        <v>56600</v>
      </c>
      <c r="J59" s="15">
        <f t="shared" si="0"/>
        <v>56.6</v>
      </c>
      <c r="K59" s="16">
        <f t="shared" si="1"/>
        <v>110.7</v>
      </c>
      <c r="L59" s="17">
        <f t="shared" si="2"/>
        <v>16.43</v>
      </c>
      <c r="M59" s="17"/>
      <c r="N59" s="18">
        <f t="shared" si="3"/>
        <v>25.43</v>
      </c>
      <c r="O59" s="17">
        <f t="shared" si="4"/>
        <v>152.56</v>
      </c>
    </row>
    <row r="60" spans="1:15" s="19" customFormat="1" ht="15.75" customHeight="1" x14ac:dyDescent="0.25">
      <c r="A60" s="14">
        <v>58</v>
      </c>
      <c r="B60" s="12" t="s">
        <v>15</v>
      </c>
      <c r="C60" s="12" t="s">
        <v>17</v>
      </c>
      <c r="D60" s="2">
        <v>200881</v>
      </c>
      <c r="E60" s="13">
        <v>44472</v>
      </c>
      <c r="F60" s="4" t="s">
        <v>14</v>
      </c>
      <c r="G60" s="2">
        <v>845266513548</v>
      </c>
      <c r="H60" s="4">
        <v>22850</v>
      </c>
      <c r="I60" s="2">
        <v>54550</v>
      </c>
      <c r="J60" s="15">
        <f t="shared" si="0"/>
        <v>54.6</v>
      </c>
      <c r="K60" s="16">
        <f t="shared" si="1"/>
        <v>106.79</v>
      </c>
      <c r="L60" s="17">
        <f t="shared" si="2"/>
        <v>16.43</v>
      </c>
      <c r="M60" s="17"/>
      <c r="N60" s="18">
        <f t="shared" si="3"/>
        <v>24.64</v>
      </c>
      <c r="O60" s="17">
        <f t="shared" si="4"/>
        <v>147.86000000000001</v>
      </c>
    </row>
    <row r="61" spans="1:15" s="19" customFormat="1" ht="15.75" customHeight="1" x14ac:dyDescent="0.25">
      <c r="A61" s="14">
        <v>59</v>
      </c>
      <c r="B61" s="12" t="s">
        <v>15</v>
      </c>
      <c r="C61" s="12" t="s">
        <v>17</v>
      </c>
      <c r="D61" s="2">
        <v>200881</v>
      </c>
      <c r="E61" s="13">
        <v>44472</v>
      </c>
      <c r="F61" s="4" t="s">
        <v>14</v>
      </c>
      <c r="G61" s="2">
        <v>845266513506</v>
      </c>
      <c r="H61" s="4">
        <v>22800</v>
      </c>
      <c r="I61" s="2">
        <v>56350</v>
      </c>
      <c r="J61" s="15">
        <f t="shared" si="0"/>
        <v>56.4</v>
      </c>
      <c r="K61" s="16">
        <f t="shared" si="1"/>
        <v>110.31</v>
      </c>
      <c r="L61" s="17">
        <f t="shared" si="2"/>
        <v>16.43</v>
      </c>
      <c r="M61" s="17"/>
      <c r="N61" s="18">
        <f t="shared" si="3"/>
        <v>25.35</v>
      </c>
      <c r="O61" s="17">
        <f t="shared" si="4"/>
        <v>152.09</v>
      </c>
    </row>
    <row r="62" spans="1:15" s="19" customFormat="1" ht="15.75" customHeight="1" x14ac:dyDescent="0.25">
      <c r="A62" s="14">
        <v>60</v>
      </c>
      <c r="B62" s="12" t="s">
        <v>15</v>
      </c>
      <c r="C62" s="12" t="s">
        <v>17</v>
      </c>
      <c r="D62" s="2">
        <v>200881</v>
      </c>
      <c r="E62" s="13">
        <v>44472</v>
      </c>
      <c r="F62" s="4" t="s">
        <v>14</v>
      </c>
      <c r="G62" s="2">
        <v>845266660834</v>
      </c>
      <c r="H62" s="4">
        <v>23200</v>
      </c>
      <c r="I62" s="2">
        <v>56050</v>
      </c>
      <c r="J62" s="15">
        <f t="shared" si="0"/>
        <v>56.1</v>
      </c>
      <c r="K62" s="16">
        <f t="shared" si="1"/>
        <v>109.72</v>
      </c>
      <c r="L62" s="17">
        <f t="shared" si="2"/>
        <v>16.43</v>
      </c>
      <c r="M62" s="17"/>
      <c r="N62" s="18">
        <f t="shared" si="3"/>
        <v>25.23</v>
      </c>
      <c r="O62" s="17">
        <f t="shared" si="4"/>
        <v>151.38</v>
      </c>
    </row>
    <row r="63" spans="1:15" s="19" customFormat="1" ht="15.75" customHeight="1" x14ac:dyDescent="0.25">
      <c r="A63" s="14">
        <v>61</v>
      </c>
      <c r="B63" s="12" t="s">
        <v>15</v>
      </c>
      <c r="C63" s="12" t="s">
        <v>17</v>
      </c>
      <c r="D63" s="2">
        <v>200882</v>
      </c>
      <c r="E63" s="13">
        <v>44473</v>
      </c>
      <c r="F63" s="4" t="s">
        <v>14</v>
      </c>
      <c r="G63" s="2">
        <v>845266512664</v>
      </c>
      <c r="H63" s="4">
        <v>23000</v>
      </c>
      <c r="I63" s="2">
        <v>57000</v>
      </c>
      <c r="J63" s="15">
        <f t="shared" si="0"/>
        <v>57</v>
      </c>
      <c r="K63" s="16">
        <f t="shared" si="1"/>
        <v>111.48</v>
      </c>
      <c r="L63" s="17">
        <f t="shared" si="2"/>
        <v>16.43</v>
      </c>
      <c r="M63" s="17">
        <f>ROUND((2*1.95583),2)</f>
        <v>3.91</v>
      </c>
      <c r="N63" s="18">
        <f t="shared" si="3"/>
        <v>26.36</v>
      </c>
      <c r="O63" s="17">
        <f t="shared" si="4"/>
        <v>158.18</v>
      </c>
    </row>
    <row r="64" spans="1:15" s="19" customFormat="1" ht="15.75" customHeight="1" x14ac:dyDescent="0.25">
      <c r="A64" s="14">
        <v>62</v>
      </c>
      <c r="B64" s="12" t="s">
        <v>15</v>
      </c>
      <c r="C64" s="12" t="s">
        <v>17</v>
      </c>
      <c r="D64" s="2">
        <v>200882</v>
      </c>
      <c r="E64" s="13">
        <v>44473</v>
      </c>
      <c r="F64" s="4" t="s">
        <v>14</v>
      </c>
      <c r="G64" s="2">
        <v>335266513886</v>
      </c>
      <c r="H64" s="4">
        <v>22750</v>
      </c>
      <c r="I64" s="2">
        <v>56900</v>
      </c>
      <c r="J64" s="15">
        <f t="shared" si="0"/>
        <v>56.9</v>
      </c>
      <c r="K64" s="16">
        <f t="shared" si="1"/>
        <v>111.29</v>
      </c>
      <c r="L64" s="17">
        <f t="shared" si="2"/>
        <v>16.43</v>
      </c>
      <c r="M64" s="17"/>
      <c r="N64" s="18">
        <f t="shared" si="3"/>
        <v>25.54</v>
      </c>
      <c r="O64" s="17">
        <f t="shared" si="4"/>
        <v>153.26</v>
      </c>
    </row>
    <row r="65" spans="1:15" s="19" customFormat="1" ht="15.75" customHeight="1" x14ac:dyDescent="0.25">
      <c r="A65" s="14">
        <v>63</v>
      </c>
      <c r="B65" s="12" t="s">
        <v>15</v>
      </c>
      <c r="C65" s="12" t="s">
        <v>17</v>
      </c>
      <c r="D65" s="2">
        <v>200882</v>
      </c>
      <c r="E65" s="13">
        <v>44473</v>
      </c>
      <c r="F65" s="4" t="s">
        <v>14</v>
      </c>
      <c r="G65" s="2">
        <v>845266500289</v>
      </c>
      <c r="H65" s="4">
        <v>24400</v>
      </c>
      <c r="I65" s="2">
        <v>55100</v>
      </c>
      <c r="J65" s="15">
        <f t="shared" si="0"/>
        <v>55.1</v>
      </c>
      <c r="K65" s="16">
        <f t="shared" si="1"/>
        <v>107.77</v>
      </c>
      <c r="L65" s="17">
        <f t="shared" si="2"/>
        <v>16.43</v>
      </c>
      <c r="M65" s="17"/>
      <c r="N65" s="18">
        <f t="shared" si="3"/>
        <v>24.84</v>
      </c>
      <c r="O65" s="17">
        <f t="shared" si="4"/>
        <v>149.04</v>
      </c>
    </row>
    <row r="66" spans="1:15" s="19" customFormat="1" ht="15.75" customHeight="1" x14ac:dyDescent="0.25">
      <c r="A66" s="14">
        <v>64</v>
      </c>
      <c r="B66" s="12" t="s">
        <v>15</v>
      </c>
      <c r="C66" s="12" t="s">
        <v>17</v>
      </c>
      <c r="D66" s="2">
        <v>200882</v>
      </c>
      <c r="E66" s="13">
        <v>44473</v>
      </c>
      <c r="F66" s="4" t="s">
        <v>14</v>
      </c>
      <c r="G66" s="2">
        <v>335266531110</v>
      </c>
      <c r="H66" s="4">
        <v>23400</v>
      </c>
      <c r="I66" s="2">
        <v>56400</v>
      </c>
      <c r="J66" s="15">
        <f t="shared" si="0"/>
        <v>56.4</v>
      </c>
      <c r="K66" s="16">
        <f t="shared" si="1"/>
        <v>110.31</v>
      </c>
      <c r="L66" s="17">
        <f t="shared" si="2"/>
        <v>16.43</v>
      </c>
      <c r="M66" s="17"/>
      <c r="N66" s="18">
        <f t="shared" si="3"/>
        <v>25.35</v>
      </c>
      <c r="O66" s="17">
        <f t="shared" si="4"/>
        <v>152.09</v>
      </c>
    </row>
    <row r="67" spans="1:15" s="19" customFormat="1" ht="15.75" customHeight="1" x14ac:dyDescent="0.25">
      <c r="A67" s="14">
        <v>65</v>
      </c>
      <c r="B67" s="12" t="s">
        <v>15</v>
      </c>
      <c r="C67" s="12" t="s">
        <v>17</v>
      </c>
      <c r="D67" s="2">
        <v>200882</v>
      </c>
      <c r="E67" s="13">
        <v>44473</v>
      </c>
      <c r="F67" s="4" t="s">
        <v>14</v>
      </c>
      <c r="G67" s="2">
        <v>845266510237</v>
      </c>
      <c r="H67" s="4">
        <v>24500</v>
      </c>
      <c r="I67" s="2">
        <v>55400</v>
      </c>
      <c r="J67" s="15">
        <f t="shared" si="0"/>
        <v>55.4</v>
      </c>
      <c r="K67" s="16">
        <f t="shared" si="1"/>
        <v>108.35</v>
      </c>
      <c r="L67" s="17">
        <f t="shared" si="2"/>
        <v>16.43</v>
      </c>
      <c r="M67" s="17"/>
      <c r="N67" s="18">
        <f t="shared" si="3"/>
        <v>24.96</v>
      </c>
      <c r="O67" s="17">
        <f t="shared" si="4"/>
        <v>149.74</v>
      </c>
    </row>
    <row r="68" spans="1:15" s="19" customFormat="1" ht="15.75" customHeight="1" x14ac:dyDescent="0.25">
      <c r="A68" s="14">
        <v>66</v>
      </c>
      <c r="B68" s="12" t="s">
        <v>15</v>
      </c>
      <c r="C68" s="12" t="s">
        <v>17</v>
      </c>
      <c r="D68" s="2">
        <v>200882</v>
      </c>
      <c r="E68" s="13">
        <v>44473</v>
      </c>
      <c r="F68" s="4" t="s">
        <v>14</v>
      </c>
      <c r="G68" s="2">
        <v>845266512423</v>
      </c>
      <c r="H68" s="4">
        <v>23900</v>
      </c>
      <c r="I68" s="2">
        <v>55900</v>
      </c>
      <c r="J68" s="15">
        <f t="shared" si="0"/>
        <v>55.9</v>
      </c>
      <c r="K68" s="16">
        <f t="shared" si="1"/>
        <v>109.33</v>
      </c>
      <c r="L68" s="17">
        <f t="shared" si="2"/>
        <v>16.43</v>
      </c>
      <c r="M68" s="17"/>
      <c r="N68" s="18">
        <f t="shared" si="3"/>
        <v>25.15</v>
      </c>
      <c r="O68" s="17">
        <f t="shared" si="4"/>
        <v>150.91</v>
      </c>
    </row>
    <row r="69" spans="1:15" s="19" customFormat="1" ht="15.75" customHeight="1" x14ac:dyDescent="0.25">
      <c r="A69" s="14">
        <v>67</v>
      </c>
      <c r="B69" s="12" t="s">
        <v>15</v>
      </c>
      <c r="C69" s="12" t="s">
        <v>17</v>
      </c>
      <c r="D69" s="2">
        <v>200882</v>
      </c>
      <c r="E69" s="13">
        <v>44473</v>
      </c>
      <c r="F69" s="4" t="s">
        <v>14</v>
      </c>
      <c r="G69" s="2">
        <v>845266510906</v>
      </c>
      <c r="H69" s="4">
        <v>24000</v>
      </c>
      <c r="I69" s="2">
        <v>55500</v>
      </c>
      <c r="J69" s="15">
        <f t="shared" si="0"/>
        <v>55.5</v>
      </c>
      <c r="K69" s="16">
        <f t="shared" si="1"/>
        <v>108.55</v>
      </c>
      <c r="L69" s="17">
        <f t="shared" si="2"/>
        <v>16.43</v>
      </c>
      <c r="M69" s="17"/>
      <c r="N69" s="18">
        <f t="shared" si="3"/>
        <v>25</v>
      </c>
      <c r="O69" s="17">
        <f t="shared" si="4"/>
        <v>149.97999999999999</v>
      </c>
    </row>
    <row r="70" spans="1:15" s="19" customFormat="1" ht="15.75" customHeight="1" x14ac:dyDescent="0.25">
      <c r="A70" s="14">
        <v>68</v>
      </c>
      <c r="B70" s="12" t="s">
        <v>15</v>
      </c>
      <c r="C70" s="12" t="s">
        <v>17</v>
      </c>
      <c r="D70" s="2">
        <v>200882</v>
      </c>
      <c r="E70" s="13">
        <v>44473</v>
      </c>
      <c r="F70" s="4" t="s">
        <v>14</v>
      </c>
      <c r="G70" s="2">
        <v>845266512316</v>
      </c>
      <c r="H70" s="4">
        <v>24200</v>
      </c>
      <c r="I70" s="2">
        <v>54800</v>
      </c>
      <c r="J70" s="15">
        <f t="shared" si="0"/>
        <v>54.8</v>
      </c>
      <c r="K70" s="16">
        <f t="shared" si="1"/>
        <v>107.18</v>
      </c>
      <c r="L70" s="17">
        <f t="shared" si="2"/>
        <v>16.43</v>
      </c>
      <c r="M70" s="17"/>
      <c r="N70" s="18">
        <f t="shared" si="3"/>
        <v>24.72</v>
      </c>
      <c r="O70" s="17">
        <f t="shared" si="4"/>
        <v>148.33000000000001</v>
      </c>
    </row>
    <row r="71" spans="1:15" s="19" customFormat="1" ht="15.75" customHeight="1" x14ac:dyDescent="0.25">
      <c r="A71" s="14">
        <v>69</v>
      </c>
      <c r="B71" s="12" t="s">
        <v>15</v>
      </c>
      <c r="C71" s="12" t="s">
        <v>17</v>
      </c>
      <c r="D71" s="2">
        <v>200882</v>
      </c>
      <c r="E71" s="13">
        <v>44473</v>
      </c>
      <c r="F71" s="4" t="s">
        <v>14</v>
      </c>
      <c r="G71" s="2">
        <v>845266512332</v>
      </c>
      <c r="H71" s="4">
        <v>24000</v>
      </c>
      <c r="I71" s="2">
        <v>55000</v>
      </c>
      <c r="J71" s="15">
        <f t="shared" si="0"/>
        <v>55</v>
      </c>
      <c r="K71" s="16">
        <f t="shared" si="1"/>
        <v>107.57</v>
      </c>
      <c r="L71" s="17">
        <f t="shared" si="2"/>
        <v>16.43</v>
      </c>
      <c r="M71" s="17"/>
      <c r="N71" s="18">
        <f t="shared" si="3"/>
        <v>24.8</v>
      </c>
      <c r="O71" s="17">
        <f t="shared" si="4"/>
        <v>148.80000000000001</v>
      </c>
    </row>
    <row r="72" spans="1:15" s="19" customFormat="1" ht="15.75" customHeight="1" x14ac:dyDescent="0.25">
      <c r="A72" s="14">
        <v>70</v>
      </c>
      <c r="B72" s="12" t="s">
        <v>15</v>
      </c>
      <c r="C72" s="12" t="s">
        <v>17</v>
      </c>
      <c r="D72" s="2">
        <v>200882</v>
      </c>
      <c r="E72" s="13">
        <v>44473</v>
      </c>
      <c r="F72" s="4" t="s">
        <v>14</v>
      </c>
      <c r="G72" s="2">
        <v>845266660859</v>
      </c>
      <c r="H72" s="4">
        <v>23800</v>
      </c>
      <c r="I72" s="2">
        <v>56000</v>
      </c>
      <c r="J72" s="15">
        <f t="shared" si="0"/>
        <v>56</v>
      </c>
      <c r="K72" s="16">
        <f t="shared" si="1"/>
        <v>109.53</v>
      </c>
      <c r="L72" s="17">
        <f t="shared" si="2"/>
        <v>16.43</v>
      </c>
      <c r="M72" s="17"/>
      <c r="N72" s="18">
        <f t="shared" si="3"/>
        <v>25.19</v>
      </c>
      <c r="O72" s="17">
        <f t="shared" si="4"/>
        <v>151.15</v>
      </c>
    </row>
    <row r="73" spans="1:15" s="19" customFormat="1" ht="15.75" customHeight="1" x14ac:dyDescent="0.25">
      <c r="A73" s="14">
        <v>71</v>
      </c>
      <c r="B73" s="12" t="s">
        <v>15</v>
      </c>
      <c r="C73" s="12" t="s">
        <v>17</v>
      </c>
      <c r="D73" s="2">
        <v>200882</v>
      </c>
      <c r="E73" s="13">
        <v>44473</v>
      </c>
      <c r="F73" s="4" t="s">
        <v>14</v>
      </c>
      <c r="G73" s="2">
        <v>335266531003</v>
      </c>
      <c r="H73" s="4">
        <v>23600</v>
      </c>
      <c r="I73" s="2">
        <v>56250</v>
      </c>
      <c r="J73" s="15">
        <f t="shared" si="0"/>
        <v>56.300000000000004</v>
      </c>
      <c r="K73" s="16">
        <f t="shared" si="1"/>
        <v>110.11</v>
      </c>
      <c r="L73" s="17">
        <f t="shared" si="2"/>
        <v>16.43</v>
      </c>
      <c r="M73" s="17"/>
      <c r="N73" s="18">
        <f t="shared" si="3"/>
        <v>25.31</v>
      </c>
      <c r="O73" s="17">
        <f t="shared" si="4"/>
        <v>151.85</v>
      </c>
    </row>
    <row r="74" spans="1:15" s="19" customFormat="1" ht="15.75" customHeight="1" x14ac:dyDescent="0.25">
      <c r="A74" s="14">
        <v>72</v>
      </c>
      <c r="B74" s="12" t="s">
        <v>15</v>
      </c>
      <c r="C74" s="12" t="s">
        <v>17</v>
      </c>
      <c r="D74" s="2">
        <v>200883</v>
      </c>
      <c r="E74" s="13">
        <v>44473</v>
      </c>
      <c r="F74" s="4" t="s">
        <v>14</v>
      </c>
      <c r="G74" s="2">
        <v>845266660412</v>
      </c>
      <c r="H74" s="4">
        <v>24300</v>
      </c>
      <c r="I74" s="2">
        <v>55500</v>
      </c>
      <c r="J74" s="15">
        <f t="shared" si="0"/>
        <v>55.5</v>
      </c>
      <c r="K74" s="16">
        <f t="shared" si="1"/>
        <v>108.55</v>
      </c>
      <c r="L74" s="17">
        <f t="shared" si="2"/>
        <v>16.43</v>
      </c>
      <c r="M74" s="17">
        <f>ROUND((2*1.95583),2)</f>
        <v>3.91</v>
      </c>
      <c r="N74" s="18">
        <f t="shared" si="3"/>
        <v>25.78</v>
      </c>
      <c r="O74" s="17">
        <f t="shared" si="4"/>
        <v>154.66999999999999</v>
      </c>
    </row>
    <row r="75" spans="1:15" s="19" customFormat="1" ht="15.75" customHeight="1" x14ac:dyDescent="0.25">
      <c r="A75" s="14">
        <v>73</v>
      </c>
      <c r="B75" s="12" t="s">
        <v>15</v>
      </c>
      <c r="C75" s="12" t="s">
        <v>17</v>
      </c>
      <c r="D75" s="2">
        <v>200883</v>
      </c>
      <c r="E75" s="13">
        <v>44473</v>
      </c>
      <c r="F75" s="4" t="s">
        <v>14</v>
      </c>
      <c r="G75" s="2">
        <v>845266510765</v>
      </c>
      <c r="H75" s="4">
        <v>23400</v>
      </c>
      <c r="I75" s="2">
        <v>56200</v>
      </c>
      <c r="J75" s="15">
        <f t="shared" si="0"/>
        <v>56.2</v>
      </c>
      <c r="K75" s="16">
        <f t="shared" si="1"/>
        <v>109.92</v>
      </c>
      <c r="L75" s="17">
        <f t="shared" si="2"/>
        <v>16.43</v>
      </c>
      <c r="M75" s="17"/>
      <c r="N75" s="18">
        <f t="shared" si="3"/>
        <v>25.27</v>
      </c>
      <c r="O75" s="17">
        <f t="shared" si="4"/>
        <v>151.62</v>
      </c>
    </row>
    <row r="76" spans="1:15" s="19" customFormat="1" ht="15.75" customHeight="1" x14ac:dyDescent="0.25">
      <c r="A76" s="14">
        <v>74</v>
      </c>
      <c r="B76" s="12" t="s">
        <v>15</v>
      </c>
      <c r="C76" s="12" t="s">
        <v>17</v>
      </c>
      <c r="D76" s="2">
        <v>200883</v>
      </c>
      <c r="E76" s="13">
        <v>44473</v>
      </c>
      <c r="F76" s="4" t="s">
        <v>14</v>
      </c>
      <c r="G76" s="2">
        <v>845266510708</v>
      </c>
      <c r="H76" s="4">
        <v>24950</v>
      </c>
      <c r="I76" s="2">
        <v>54850</v>
      </c>
      <c r="J76" s="15">
        <f t="shared" ref="J76:J139" si="8">ROUNDUP((I76/1000),1)</f>
        <v>54.9</v>
      </c>
      <c r="K76" s="16">
        <f t="shared" ref="K76:K139" si="9">ROUND((1*1.95583*J76),2)</f>
        <v>107.38</v>
      </c>
      <c r="L76" s="17">
        <f t="shared" ref="L76:L139" si="10">ROUND((8.4*1.95583),2)</f>
        <v>16.43</v>
      </c>
      <c r="M76" s="17"/>
      <c r="N76" s="18">
        <f t="shared" ref="N76:N139" si="11">ROUND(((SUM(K76:M76))*20/100),2)</f>
        <v>24.76</v>
      </c>
      <c r="O76" s="17">
        <f t="shared" ref="O76:O139" si="12">SUM(K76:N76)</f>
        <v>148.57</v>
      </c>
    </row>
    <row r="77" spans="1:15" s="19" customFormat="1" ht="15.75" customHeight="1" x14ac:dyDescent="0.25">
      <c r="A77" s="14">
        <v>75</v>
      </c>
      <c r="B77" s="12" t="s">
        <v>15</v>
      </c>
      <c r="C77" s="12" t="s">
        <v>17</v>
      </c>
      <c r="D77" s="2">
        <v>200883</v>
      </c>
      <c r="E77" s="13">
        <v>44473</v>
      </c>
      <c r="F77" s="4" t="s">
        <v>14</v>
      </c>
      <c r="G77" s="2">
        <v>845266510492</v>
      </c>
      <c r="H77" s="4">
        <v>24000</v>
      </c>
      <c r="I77" s="2">
        <v>55400</v>
      </c>
      <c r="J77" s="15">
        <f t="shared" si="8"/>
        <v>55.4</v>
      </c>
      <c r="K77" s="16">
        <f t="shared" si="9"/>
        <v>108.35</v>
      </c>
      <c r="L77" s="17">
        <f t="shared" si="10"/>
        <v>16.43</v>
      </c>
      <c r="M77" s="17"/>
      <c r="N77" s="18">
        <f t="shared" si="11"/>
        <v>24.96</v>
      </c>
      <c r="O77" s="17">
        <f t="shared" si="12"/>
        <v>149.74</v>
      </c>
    </row>
    <row r="78" spans="1:15" s="19" customFormat="1" ht="15.75" customHeight="1" x14ac:dyDescent="0.25">
      <c r="A78" s="14">
        <v>76</v>
      </c>
      <c r="B78" s="12" t="s">
        <v>15</v>
      </c>
      <c r="C78" s="12" t="s">
        <v>17</v>
      </c>
      <c r="D78" s="2">
        <v>200883</v>
      </c>
      <c r="E78" s="13">
        <v>44473</v>
      </c>
      <c r="F78" s="4" t="s">
        <v>14</v>
      </c>
      <c r="G78" s="2">
        <v>335266513423</v>
      </c>
      <c r="H78" s="4">
        <v>22950</v>
      </c>
      <c r="I78" s="2">
        <v>56600</v>
      </c>
      <c r="J78" s="15">
        <f t="shared" si="8"/>
        <v>56.6</v>
      </c>
      <c r="K78" s="16">
        <f t="shared" si="9"/>
        <v>110.7</v>
      </c>
      <c r="L78" s="17">
        <f t="shared" si="10"/>
        <v>16.43</v>
      </c>
      <c r="M78" s="17"/>
      <c r="N78" s="18">
        <f t="shared" si="11"/>
        <v>25.43</v>
      </c>
      <c r="O78" s="17">
        <f t="shared" si="12"/>
        <v>152.56</v>
      </c>
    </row>
    <row r="79" spans="1:15" s="19" customFormat="1" ht="15.75" customHeight="1" x14ac:dyDescent="0.25">
      <c r="A79" s="14">
        <v>77</v>
      </c>
      <c r="B79" s="12" t="s">
        <v>15</v>
      </c>
      <c r="C79" s="12" t="s">
        <v>17</v>
      </c>
      <c r="D79" s="2">
        <v>200884</v>
      </c>
      <c r="E79" s="13">
        <v>44473</v>
      </c>
      <c r="F79" s="4" t="s">
        <v>14</v>
      </c>
      <c r="G79" s="2">
        <v>845266660537</v>
      </c>
      <c r="H79" s="4">
        <v>24800</v>
      </c>
      <c r="I79" s="2">
        <v>54600</v>
      </c>
      <c r="J79" s="15">
        <f t="shared" si="8"/>
        <v>54.6</v>
      </c>
      <c r="K79" s="16">
        <f t="shared" si="9"/>
        <v>106.79</v>
      </c>
      <c r="L79" s="17">
        <f t="shared" si="10"/>
        <v>16.43</v>
      </c>
      <c r="M79" s="17">
        <f>ROUND((2*1.95583),2)</f>
        <v>3.91</v>
      </c>
      <c r="N79" s="18">
        <f t="shared" si="11"/>
        <v>25.43</v>
      </c>
      <c r="O79" s="17">
        <f t="shared" si="12"/>
        <v>152.56</v>
      </c>
    </row>
    <row r="80" spans="1:15" s="19" customFormat="1" ht="15.75" customHeight="1" x14ac:dyDescent="0.25">
      <c r="A80" s="14">
        <v>78</v>
      </c>
      <c r="B80" s="12" t="s">
        <v>15</v>
      </c>
      <c r="C80" s="12" t="s">
        <v>17</v>
      </c>
      <c r="D80" s="2">
        <v>200884</v>
      </c>
      <c r="E80" s="13">
        <v>44473</v>
      </c>
      <c r="F80" s="4" t="s">
        <v>14</v>
      </c>
      <c r="G80" s="2">
        <v>845266660719</v>
      </c>
      <c r="H80" s="4">
        <v>23800</v>
      </c>
      <c r="I80" s="2">
        <v>55000</v>
      </c>
      <c r="J80" s="15">
        <f t="shared" si="8"/>
        <v>55</v>
      </c>
      <c r="K80" s="16">
        <f t="shared" si="9"/>
        <v>107.57</v>
      </c>
      <c r="L80" s="17">
        <f t="shared" si="10"/>
        <v>16.43</v>
      </c>
      <c r="M80" s="17"/>
      <c r="N80" s="18">
        <f t="shared" si="11"/>
        <v>24.8</v>
      </c>
      <c r="O80" s="17">
        <f t="shared" si="12"/>
        <v>148.80000000000001</v>
      </c>
    </row>
    <row r="81" spans="1:15" s="19" customFormat="1" ht="15.75" customHeight="1" x14ac:dyDescent="0.25">
      <c r="A81" s="14">
        <v>79</v>
      </c>
      <c r="B81" s="12" t="s">
        <v>15</v>
      </c>
      <c r="C81" s="12" t="s">
        <v>17</v>
      </c>
      <c r="D81" s="2">
        <v>200884</v>
      </c>
      <c r="E81" s="13">
        <v>44473</v>
      </c>
      <c r="F81" s="4" t="s">
        <v>14</v>
      </c>
      <c r="G81" s="2">
        <v>845266513231</v>
      </c>
      <c r="H81" s="4">
        <v>24750</v>
      </c>
      <c r="I81" s="2">
        <v>55100</v>
      </c>
      <c r="J81" s="15">
        <f t="shared" si="8"/>
        <v>55.1</v>
      </c>
      <c r="K81" s="16">
        <f t="shared" si="9"/>
        <v>107.77</v>
      </c>
      <c r="L81" s="17">
        <f t="shared" si="10"/>
        <v>16.43</v>
      </c>
      <c r="M81" s="17"/>
      <c r="N81" s="18">
        <f t="shared" si="11"/>
        <v>24.84</v>
      </c>
      <c r="O81" s="17">
        <f t="shared" si="12"/>
        <v>149.04</v>
      </c>
    </row>
    <row r="82" spans="1:15" s="19" customFormat="1" ht="15.75" customHeight="1" x14ac:dyDescent="0.25">
      <c r="A82" s="14">
        <v>80</v>
      </c>
      <c r="B82" s="12" t="s">
        <v>15</v>
      </c>
      <c r="C82" s="12" t="s">
        <v>17</v>
      </c>
      <c r="D82" s="2">
        <v>200884</v>
      </c>
      <c r="E82" s="13">
        <v>44473</v>
      </c>
      <c r="F82" s="4" t="s">
        <v>14</v>
      </c>
      <c r="G82" s="2">
        <v>845266510807</v>
      </c>
      <c r="H82" s="4">
        <v>23200</v>
      </c>
      <c r="I82" s="2">
        <v>56500</v>
      </c>
      <c r="J82" s="15">
        <f t="shared" si="8"/>
        <v>56.5</v>
      </c>
      <c r="K82" s="16">
        <f t="shared" si="9"/>
        <v>110.5</v>
      </c>
      <c r="L82" s="17">
        <f t="shared" si="10"/>
        <v>16.43</v>
      </c>
      <c r="M82" s="17"/>
      <c r="N82" s="18">
        <f t="shared" si="11"/>
        <v>25.39</v>
      </c>
      <c r="O82" s="17">
        <f t="shared" si="12"/>
        <v>152.32</v>
      </c>
    </row>
    <row r="83" spans="1:15" s="19" customFormat="1" ht="15.75" customHeight="1" x14ac:dyDescent="0.25">
      <c r="A83" s="14">
        <v>81</v>
      </c>
      <c r="B83" s="12" t="s">
        <v>15</v>
      </c>
      <c r="C83" s="12" t="s">
        <v>17</v>
      </c>
      <c r="D83" s="2">
        <v>200884</v>
      </c>
      <c r="E83" s="13">
        <v>44473</v>
      </c>
      <c r="F83" s="4" t="s">
        <v>14</v>
      </c>
      <c r="G83" s="2">
        <v>845266660222</v>
      </c>
      <c r="H83" s="4">
        <v>24100</v>
      </c>
      <c r="I83" s="2">
        <v>54600</v>
      </c>
      <c r="J83" s="15">
        <f t="shared" si="8"/>
        <v>54.6</v>
      </c>
      <c r="K83" s="16">
        <f t="shared" si="9"/>
        <v>106.79</v>
      </c>
      <c r="L83" s="17">
        <f t="shared" si="10"/>
        <v>16.43</v>
      </c>
      <c r="M83" s="17"/>
      <c r="N83" s="18">
        <f t="shared" si="11"/>
        <v>24.64</v>
      </c>
      <c r="O83" s="17">
        <f t="shared" si="12"/>
        <v>147.86000000000001</v>
      </c>
    </row>
    <row r="84" spans="1:15" s="19" customFormat="1" ht="15.75" customHeight="1" x14ac:dyDescent="0.25">
      <c r="A84" s="14">
        <v>82</v>
      </c>
      <c r="B84" s="12" t="s">
        <v>15</v>
      </c>
      <c r="C84" s="12" t="s">
        <v>17</v>
      </c>
      <c r="D84" s="2">
        <v>200884</v>
      </c>
      <c r="E84" s="13">
        <v>44473</v>
      </c>
      <c r="F84" s="4" t="s">
        <v>14</v>
      </c>
      <c r="G84" s="2">
        <v>845266660313</v>
      </c>
      <c r="H84" s="4">
        <v>24600</v>
      </c>
      <c r="I84" s="2">
        <v>55300</v>
      </c>
      <c r="J84" s="15">
        <f t="shared" si="8"/>
        <v>55.3</v>
      </c>
      <c r="K84" s="16">
        <f t="shared" si="9"/>
        <v>108.16</v>
      </c>
      <c r="L84" s="17">
        <f t="shared" si="10"/>
        <v>16.43</v>
      </c>
      <c r="M84" s="17"/>
      <c r="N84" s="18">
        <f t="shared" si="11"/>
        <v>24.92</v>
      </c>
      <c r="O84" s="17">
        <f t="shared" si="12"/>
        <v>149.51</v>
      </c>
    </row>
    <row r="85" spans="1:15" s="19" customFormat="1" ht="15.75" customHeight="1" x14ac:dyDescent="0.25">
      <c r="A85" s="14">
        <v>83</v>
      </c>
      <c r="B85" s="12" t="s">
        <v>15</v>
      </c>
      <c r="C85" s="12" t="s">
        <v>17</v>
      </c>
      <c r="D85" s="2">
        <v>200884</v>
      </c>
      <c r="E85" s="13">
        <v>44473</v>
      </c>
      <c r="F85" s="4" t="s">
        <v>14</v>
      </c>
      <c r="G85" s="2">
        <v>845266510369</v>
      </c>
      <c r="H85" s="4">
        <v>24100</v>
      </c>
      <c r="I85" s="2">
        <v>55600</v>
      </c>
      <c r="J85" s="15">
        <f t="shared" si="8"/>
        <v>55.6</v>
      </c>
      <c r="K85" s="16">
        <f t="shared" si="9"/>
        <v>108.74</v>
      </c>
      <c r="L85" s="17">
        <f t="shared" si="10"/>
        <v>16.43</v>
      </c>
      <c r="M85" s="17"/>
      <c r="N85" s="18">
        <f t="shared" si="11"/>
        <v>25.03</v>
      </c>
      <c r="O85" s="17">
        <f t="shared" si="12"/>
        <v>150.19999999999999</v>
      </c>
    </row>
    <row r="86" spans="1:15" s="19" customFormat="1" ht="15.75" customHeight="1" x14ac:dyDescent="0.25">
      <c r="A86" s="14">
        <v>84</v>
      </c>
      <c r="B86" s="12" t="s">
        <v>15</v>
      </c>
      <c r="C86" s="12" t="s">
        <v>17</v>
      </c>
      <c r="D86" s="2">
        <v>200884</v>
      </c>
      <c r="E86" s="13">
        <v>44473</v>
      </c>
      <c r="F86" s="4" t="s">
        <v>14</v>
      </c>
      <c r="G86" s="2">
        <v>845266660586</v>
      </c>
      <c r="H86" s="4">
        <v>23200</v>
      </c>
      <c r="I86" s="2">
        <v>56600</v>
      </c>
      <c r="J86" s="15">
        <f t="shared" si="8"/>
        <v>56.6</v>
      </c>
      <c r="K86" s="16">
        <f t="shared" si="9"/>
        <v>110.7</v>
      </c>
      <c r="L86" s="17">
        <f t="shared" si="10"/>
        <v>16.43</v>
      </c>
      <c r="M86" s="17"/>
      <c r="N86" s="18">
        <f t="shared" si="11"/>
        <v>25.43</v>
      </c>
      <c r="O86" s="17">
        <f t="shared" si="12"/>
        <v>152.56</v>
      </c>
    </row>
    <row r="87" spans="1:15" s="19" customFormat="1" ht="15.75" customHeight="1" x14ac:dyDescent="0.25">
      <c r="A87" s="14">
        <v>85</v>
      </c>
      <c r="B87" s="12" t="s">
        <v>15</v>
      </c>
      <c r="C87" s="12" t="s">
        <v>17</v>
      </c>
      <c r="D87" s="2">
        <v>200884</v>
      </c>
      <c r="E87" s="13">
        <v>44473</v>
      </c>
      <c r="F87" s="4" t="s">
        <v>14</v>
      </c>
      <c r="G87" s="2">
        <v>845266512332</v>
      </c>
      <c r="H87" s="4">
        <v>24000</v>
      </c>
      <c r="I87" s="2">
        <v>55800</v>
      </c>
      <c r="J87" s="15">
        <f t="shared" si="8"/>
        <v>55.8</v>
      </c>
      <c r="K87" s="16">
        <f t="shared" si="9"/>
        <v>109.14</v>
      </c>
      <c r="L87" s="17">
        <f t="shared" si="10"/>
        <v>16.43</v>
      </c>
      <c r="M87" s="17"/>
      <c r="N87" s="18">
        <f t="shared" si="11"/>
        <v>25.11</v>
      </c>
      <c r="O87" s="17">
        <f t="shared" si="12"/>
        <v>150.68</v>
      </c>
    </row>
    <row r="88" spans="1:15" s="19" customFormat="1" ht="15.75" customHeight="1" x14ac:dyDescent="0.25">
      <c r="A88" s="14">
        <v>86</v>
      </c>
      <c r="B88" s="12" t="s">
        <v>15</v>
      </c>
      <c r="C88" s="12" t="s">
        <v>17</v>
      </c>
      <c r="D88" s="2">
        <v>200886</v>
      </c>
      <c r="E88" s="13">
        <v>44474</v>
      </c>
      <c r="F88" s="4" t="s">
        <v>14</v>
      </c>
      <c r="G88" s="2">
        <v>845266510492</v>
      </c>
      <c r="H88" s="4">
        <v>24000</v>
      </c>
      <c r="I88" s="2">
        <v>55350</v>
      </c>
      <c r="J88" s="15">
        <f t="shared" si="8"/>
        <v>55.4</v>
      </c>
      <c r="K88" s="16">
        <f t="shared" si="9"/>
        <v>108.35</v>
      </c>
      <c r="L88" s="17">
        <f t="shared" si="10"/>
        <v>16.43</v>
      </c>
      <c r="M88" s="17">
        <f>ROUND((2*1.95583),2)</f>
        <v>3.91</v>
      </c>
      <c r="N88" s="18">
        <f t="shared" si="11"/>
        <v>25.74</v>
      </c>
      <c r="O88" s="17">
        <f t="shared" si="12"/>
        <v>154.43</v>
      </c>
    </row>
    <row r="89" spans="1:15" s="19" customFormat="1" ht="15.75" customHeight="1" x14ac:dyDescent="0.25">
      <c r="A89" s="14">
        <v>87</v>
      </c>
      <c r="B89" s="12" t="s">
        <v>15</v>
      </c>
      <c r="C89" s="12" t="s">
        <v>17</v>
      </c>
      <c r="D89" s="2">
        <v>200886</v>
      </c>
      <c r="E89" s="13">
        <v>44474</v>
      </c>
      <c r="F89" s="4" t="s">
        <v>14</v>
      </c>
      <c r="G89" s="2">
        <v>845266510518</v>
      </c>
      <c r="H89" s="4">
        <v>23500</v>
      </c>
      <c r="I89" s="2">
        <v>56200</v>
      </c>
      <c r="J89" s="15">
        <f t="shared" si="8"/>
        <v>56.2</v>
      </c>
      <c r="K89" s="16">
        <f t="shared" si="9"/>
        <v>109.92</v>
      </c>
      <c r="L89" s="17">
        <f t="shared" si="10"/>
        <v>16.43</v>
      </c>
      <c r="M89" s="17"/>
      <c r="N89" s="18">
        <f t="shared" si="11"/>
        <v>25.27</v>
      </c>
      <c r="O89" s="17">
        <f t="shared" si="12"/>
        <v>151.62</v>
      </c>
    </row>
    <row r="90" spans="1:15" s="19" customFormat="1" ht="15.75" customHeight="1" x14ac:dyDescent="0.25">
      <c r="A90" s="14">
        <v>88</v>
      </c>
      <c r="B90" s="12" t="s">
        <v>15</v>
      </c>
      <c r="C90" s="12" t="s">
        <v>17</v>
      </c>
      <c r="D90" s="2">
        <v>200886</v>
      </c>
      <c r="E90" s="13">
        <v>44474</v>
      </c>
      <c r="F90" s="4" t="s">
        <v>14</v>
      </c>
      <c r="G90" s="2">
        <v>845266510948</v>
      </c>
      <c r="H90" s="4">
        <v>23900</v>
      </c>
      <c r="I90" s="2">
        <v>55700</v>
      </c>
      <c r="J90" s="15">
        <f t="shared" si="8"/>
        <v>55.7</v>
      </c>
      <c r="K90" s="16">
        <f t="shared" si="9"/>
        <v>108.94</v>
      </c>
      <c r="L90" s="17">
        <f t="shared" si="10"/>
        <v>16.43</v>
      </c>
      <c r="M90" s="17"/>
      <c r="N90" s="18">
        <f t="shared" si="11"/>
        <v>25.07</v>
      </c>
      <c r="O90" s="17">
        <f t="shared" si="12"/>
        <v>150.44</v>
      </c>
    </row>
    <row r="91" spans="1:15" s="19" customFormat="1" ht="15.75" customHeight="1" x14ac:dyDescent="0.25">
      <c r="A91" s="14">
        <v>89</v>
      </c>
      <c r="B91" s="12" t="s">
        <v>15</v>
      </c>
      <c r="C91" s="12" t="s">
        <v>17</v>
      </c>
      <c r="D91" s="2">
        <v>200886</v>
      </c>
      <c r="E91" s="13">
        <v>44474</v>
      </c>
      <c r="F91" s="4" t="s">
        <v>14</v>
      </c>
      <c r="G91" s="2">
        <v>845266511078</v>
      </c>
      <c r="H91" s="4">
        <v>24200</v>
      </c>
      <c r="I91" s="2">
        <v>55500</v>
      </c>
      <c r="J91" s="15">
        <f t="shared" si="8"/>
        <v>55.5</v>
      </c>
      <c r="K91" s="16">
        <f t="shared" si="9"/>
        <v>108.55</v>
      </c>
      <c r="L91" s="17">
        <f t="shared" si="10"/>
        <v>16.43</v>
      </c>
      <c r="M91" s="17"/>
      <c r="N91" s="18">
        <f t="shared" si="11"/>
        <v>25</v>
      </c>
      <c r="O91" s="17">
        <f t="shared" si="12"/>
        <v>149.97999999999999</v>
      </c>
    </row>
    <row r="92" spans="1:15" s="19" customFormat="1" ht="15.75" customHeight="1" x14ac:dyDescent="0.25">
      <c r="A92" s="14">
        <v>90</v>
      </c>
      <c r="B92" s="12" t="s">
        <v>15</v>
      </c>
      <c r="C92" s="12" t="s">
        <v>17</v>
      </c>
      <c r="D92" s="2">
        <v>200886</v>
      </c>
      <c r="E92" s="13">
        <v>44474</v>
      </c>
      <c r="F92" s="4" t="s">
        <v>14</v>
      </c>
      <c r="G92" s="2">
        <v>845266510989</v>
      </c>
      <c r="H92" s="4">
        <v>24000</v>
      </c>
      <c r="I92" s="2">
        <v>55550</v>
      </c>
      <c r="J92" s="15">
        <f t="shared" si="8"/>
        <v>55.6</v>
      </c>
      <c r="K92" s="16">
        <f t="shared" si="9"/>
        <v>108.74</v>
      </c>
      <c r="L92" s="17">
        <f t="shared" si="10"/>
        <v>16.43</v>
      </c>
      <c r="M92" s="17"/>
      <c r="N92" s="18">
        <f t="shared" si="11"/>
        <v>25.03</v>
      </c>
      <c r="O92" s="17">
        <f t="shared" si="12"/>
        <v>150.19999999999999</v>
      </c>
    </row>
    <row r="93" spans="1:15" s="19" customFormat="1" ht="15.75" customHeight="1" x14ac:dyDescent="0.25">
      <c r="A93" s="14">
        <v>91</v>
      </c>
      <c r="B93" s="12" t="s">
        <v>15</v>
      </c>
      <c r="C93" s="12" t="s">
        <v>17</v>
      </c>
      <c r="D93" s="2">
        <v>200886</v>
      </c>
      <c r="E93" s="13">
        <v>44474</v>
      </c>
      <c r="F93" s="4" t="s">
        <v>14</v>
      </c>
      <c r="G93" s="2">
        <v>845266512464</v>
      </c>
      <c r="H93" s="4">
        <v>24000</v>
      </c>
      <c r="I93" s="2">
        <v>54200</v>
      </c>
      <c r="J93" s="15">
        <f t="shared" si="8"/>
        <v>54.2</v>
      </c>
      <c r="K93" s="16">
        <f t="shared" si="9"/>
        <v>106.01</v>
      </c>
      <c r="L93" s="17">
        <f t="shared" si="10"/>
        <v>16.43</v>
      </c>
      <c r="M93" s="17"/>
      <c r="N93" s="18">
        <f t="shared" si="11"/>
        <v>24.49</v>
      </c>
      <c r="O93" s="17">
        <f t="shared" si="12"/>
        <v>146.93</v>
      </c>
    </row>
    <row r="94" spans="1:15" s="19" customFormat="1" ht="15.75" customHeight="1" x14ac:dyDescent="0.25">
      <c r="A94" s="14">
        <v>92</v>
      </c>
      <c r="B94" s="12" t="s">
        <v>15</v>
      </c>
      <c r="C94" s="12" t="s">
        <v>17</v>
      </c>
      <c r="D94" s="2">
        <v>200886</v>
      </c>
      <c r="E94" s="13">
        <v>44474</v>
      </c>
      <c r="F94" s="4" t="s">
        <v>14</v>
      </c>
      <c r="G94" s="2">
        <v>845266510955</v>
      </c>
      <c r="H94" s="4">
        <v>24000</v>
      </c>
      <c r="I94" s="2">
        <v>55500</v>
      </c>
      <c r="J94" s="15">
        <f t="shared" si="8"/>
        <v>55.5</v>
      </c>
      <c r="K94" s="16">
        <f t="shared" si="9"/>
        <v>108.55</v>
      </c>
      <c r="L94" s="17">
        <f t="shared" si="10"/>
        <v>16.43</v>
      </c>
      <c r="M94" s="17"/>
      <c r="N94" s="18">
        <f t="shared" si="11"/>
        <v>25</v>
      </c>
      <c r="O94" s="17">
        <f t="shared" si="12"/>
        <v>149.97999999999999</v>
      </c>
    </row>
    <row r="95" spans="1:15" s="19" customFormat="1" ht="15.75" customHeight="1" x14ac:dyDescent="0.25">
      <c r="A95" s="14">
        <v>93</v>
      </c>
      <c r="B95" s="12" t="s">
        <v>15</v>
      </c>
      <c r="C95" s="12" t="s">
        <v>17</v>
      </c>
      <c r="D95" s="2">
        <v>200886</v>
      </c>
      <c r="E95" s="13">
        <v>44474</v>
      </c>
      <c r="F95" s="4" t="s">
        <v>14</v>
      </c>
      <c r="G95" s="2">
        <v>845266512415</v>
      </c>
      <c r="H95" s="4">
        <v>23600</v>
      </c>
      <c r="I95" s="2">
        <v>55800</v>
      </c>
      <c r="J95" s="15">
        <f t="shared" si="8"/>
        <v>55.8</v>
      </c>
      <c r="K95" s="16">
        <f t="shared" si="9"/>
        <v>109.14</v>
      </c>
      <c r="L95" s="17">
        <f t="shared" si="10"/>
        <v>16.43</v>
      </c>
      <c r="M95" s="17"/>
      <c r="N95" s="18">
        <f t="shared" si="11"/>
        <v>25.11</v>
      </c>
      <c r="O95" s="17">
        <f t="shared" si="12"/>
        <v>150.68</v>
      </c>
    </row>
    <row r="96" spans="1:15" s="19" customFormat="1" ht="15.75" customHeight="1" x14ac:dyDescent="0.25">
      <c r="A96" s="14">
        <v>94</v>
      </c>
      <c r="B96" s="12" t="s">
        <v>15</v>
      </c>
      <c r="C96" s="12" t="s">
        <v>17</v>
      </c>
      <c r="D96" s="2">
        <v>200887</v>
      </c>
      <c r="E96" s="13">
        <v>44475</v>
      </c>
      <c r="F96" s="4" t="s">
        <v>14</v>
      </c>
      <c r="G96" s="2">
        <v>845266661089</v>
      </c>
      <c r="H96" s="4">
        <v>23900</v>
      </c>
      <c r="I96" s="2">
        <v>55900</v>
      </c>
      <c r="J96" s="15">
        <f t="shared" si="8"/>
        <v>55.9</v>
      </c>
      <c r="K96" s="16">
        <f t="shared" si="9"/>
        <v>109.33</v>
      </c>
      <c r="L96" s="17">
        <f t="shared" si="10"/>
        <v>16.43</v>
      </c>
      <c r="M96" s="17">
        <f>ROUND((2*1.95583),2)</f>
        <v>3.91</v>
      </c>
      <c r="N96" s="18">
        <f t="shared" si="11"/>
        <v>25.93</v>
      </c>
      <c r="O96" s="17">
        <f t="shared" si="12"/>
        <v>155.6</v>
      </c>
    </row>
    <row r="97" spans="1:15" s="19" customFormat="1" ht="15.75" customHeight="1" x14ac:dyDescent="0.25">
      <c r="A97" s="14">
        <v>95</v>
      </c>
      <c r="B97" s="12" t="s">
        <v>15</v>
      </c>
      <c r="C97" s="12" t="s">
        <v>17</v>
      </c>
      <c r="D97" s="2">
        <v>200887</v>
      </c>
      <c r="E97" s="13">
        <v>44475</v>
      </c>
      <c r="F97" s="4" t="s">
        <v>14</v>
      </c>
      <c r="G97" s="2">
        <v>845266660206</v>
      </c>
      <c r="H97" s="4">
        <v>24400</v>
      </c>
      <c r="I97" s="2">
        <v>55400</v>
      </c>
      <c r="J97" s="15">
        <f t="shared" si="8"/>
        <v>55.4</v>
      </c>
      <c r="K97" s="16">
        <f t="shared" si="9"/>
        <v>108.35</v>
      </c>
      <c r="L97" s="17">
        <f t="shared" si="10"/>
        <v>16.43</v>
      </c>
      <c r="M97" s="17"/>
      <c r="N97" s="18">
        <f t="shared" si="11"/>
        <v>24.96</v>
      </c>
      <c r="O97" s="17">
        <f t="shared" si="12"/>
        <v>149.74</v>
      </c>
    </row>
    <row r="98" spans="1:15" s="19" customFormat="1" ht="15.75" customHeight="1" x14ac:dyDescent="0.25">
      <c r="A98" s="14">
        <v>96</v>
      </c>
      <c r="B98" s="12" t="s">
        <v>15</v>
      </c>
      <c r="C98" s="12" t="s">
        <v>17</v>
      </c>
      <c r="D98" s="2">
        <v>200887</v>
      </c>
      <c r="E98" s="13">
        <v>44475</v>
      </c>
      <c r="F98" s="4" t="s">
        <v>14</v>
      </c>
      <c r="G98" s="2">
        <v>335266576602</v>
      </c>
      <c r="H98" s="4">
        <v>25500</v>
      </c>
      <c r="I98" s="2">
        <v>54300</v>
      </c>
      <c r="J98" s="15">
        <f t="shared" si="8"/>
        <v>54.3</v>
      </c>
      <c r="K98" s="16">
        <f t="shared" si="9"/>
        <v>106.2</v>
      </c>
      <c r="L98" s="17">
        <f t="shared" si="10"/>
        <v>16.43</v>
      </c>
      <c r="M98" s="17"/>
      <c r="N98" s="18">
        <f t="shared" si="11"/>
        <v>24.53</v>
      </c>
      <c r="O98" s="17">
        <f t="shared" si="12"/>
        <v>147.16</v>
      </c>
    </row>
    <row r="99" spans="1:15" s="19" customFormat="1" ht="15.75" customHeight="1" x14ac:dyDescent="0.25">
      <c r="A99" s="14">
        <v>97</v>
      </c>
      <c r="B99" s="12" t="s">
        <v>15</v>
      </c>
      <c r="C99" s="12" t="s">
        <v>17</v>
      </c>
      <c r="D99" s="2">
        <v>200887</v>
      </c>
      <c r="E99" s="13">
        <v>44475</v>
      </c>
      <c r="F99" s="4" t="s">
        <v>14</v>
      </c>
      <c r="G99" s="2">
        <v>845266660305</v>
      </c>
      <c r="H99" s="4">
        <v>24100</v>
      </c>
      <c r="I99" s="2">
        <v>55700</v>
      </c>
      <c r="J99" s="15">
        <f t="shared" si="8"/>
        <v>55.7</v>
      </c>
      <c r="K99" s="16">
        <f t="shared" si="9"/>
        <v>108.94</v>
      </c>
      <c r="L99" s="17">
        <f t="shared" si="10"/>
        <v>16.43</v>
      </c>
      <c r="M99" s="17"/>
      <c r="N99" s="18">
        <f t="shared" si="11"/>
        <v>25.07</v>
      </c>
      <c r="O99" s="17">
        <f t="shared" si="12"/>
        <v>150.44</v>
      </c>
    </row>
    <row r="100" spans="1:15" s="19" customFormat="1" ht="15.75" customHeight="1" x14ac:dyDescent="0.25">
      <c r="A100" s="14">
        <v>98</v>
      </c>
      <c r="B100" s="12" t="s">
        <v>15</v>
      </c>
      <c r="C100" s="12" t="s">
        <v>17</v>
      </c>
      <c r="D100" s="2">
        <v>200887</v>
      </c>
      <c r="E100" s="13">
        <v>44475</v>
      </c>
      <c r="F100" s="4" t="s">
        <v>14</v>
      </c>
      <c r="G100" s="2">
        <v>845266513413</v>
      </c>
      <c r="H100" s="4">
        <v>23600</v>
      </c>
      <c r="I100" s="2">
        <v>56200</v>
      </c>
      <c r="J100" s="15">
        <f t="shared" si="8"/>
        <v>56.2</v>
      </c>
      <c r="K100" s="16">
        <f t="shared" si="9"/>
        <v>109.92</v>
      </c>
      <c r="L100" s="17">
        <f t="shared" si="10"/>
        <v>16.43</v>
      </c>
      <c r="M100" s="17"/>
      <c r="N100" s="18">
        <f t="shared" si="11"/>
        <v>25.27</v>
      </c>
      <c r="O100" s="17">
        <f t="shared" si="12"/>
        <v>151.62</v>
      </c>
    </row>
    <row r="101" spans="1:15" s="19" customFormat="1" ht="15.75" customHeight="1" x14ac:dyDescent="0.25">
      <c r="A101" s="14">
        <v>99</v>
      </c>
      <c r="B101" s="12" t="s">
        <v>15</v>
      </c>
      <c r="C101" s="12" t="s">
        <v>17</v>
      </c>
      <c r="D101" s="2">
        <v>200887</v>
      </c>
      <c r="E101" s="13">
        <v>44475</v>
      </c>
      <c r="F101" s="4" t="s">
        <v>14</v>
      </c>
      <c r="G101" s="2">
        <v>845266512605</v>
      </c>
      <c r="H101" s="4">
        <v>24250</v>
      </c>
      <c r="I101" s="2">
        <v>54850</v>
      </c>
      <c r="J101" s="15">
        <f t="shared" si="8"/>
        <v>54.9</v>
      </c>
      <c r="K101" s="16">
        <f t="shared" si="9"/>
        <v>107.38</v>
      </c>
      <c r="L101" s="17">
        <f t="shared" si="10"/>
        <v>16.43</v>
      </c>
      <c r="M101" s="17"/>
      <c r="N101" s="18">
        <f t="shared" si="11"/>
        <v>24.76</v>
      </c>
      <c r="O101" s="17">
        <f t="shared" si="12"/>
        <v>148.57</v>
      </c>
    </row>
    <row r="102" spans="1:15" s="19" customFormat="1" ht="15.75" customHeight="1" x14ac:dyDescent="0.25">
      <c r="A102" s="14">
        <v>100</v>
      </c>
      <c r="B102" s="12" t="s">
        <v>15</v>
      </c>
      <c r="C102" s="12" t="s">
        <v>17</v>
      </c>
      <c r="D102" s="2">
        <v>200887</v>
      </c>
      <c r="E102" s="13">
        <v>44475</v>
      </c>
      <c r="F102" s="4" t="s">
        <v>14</v>
      </c>
      <c r="G102" s="2">
        <v>845266511052</v>
      </c>
      <c r="H102" s="4">
        <v>24900</v>
      </c>
      <c r="I102" s="2">
        <v>54850</v>
      </c>
      <c r="J102" s="15">
        <f t="shared" si="8"/>
        <v>54.9</v>
      </c>
      <c r="K102" s="16">
        <f t="shared" si="9"/>
        <v>107.38</v>
      </c>
      <c r="L102" s="17">
        <f t="shared" si="10"/>
        <v>16.43</v>
      </c>
      <c r="M102" s="17"/>
      <c r="N102" s="18">
        <f t="shared" si="11"/>
        <v>24.76</v>
      </c>
      <c r="O102" s="17">
        <f t="shared" si="12"/>
        <v>148.57</v>
      </c>
    </row>
    <row r="103" spans="1:15" s="19" customFormat="1" ht="15.75" customHeight="1" x14ac:dyDescent="0.25">
      <c r="A103" s="14">
        <v>101</v>
      </c>
      <c r="B103" s="12" t="s">
        <v>15</v>
      </c>
      <c r="C103" s="12" t="s">
        <v>17</v>
      </c>
      <c r="D103" s="2">
        <v>200887</v>
      </c>
      <c r="E103" s="13">
        <v>44475</v>
      </c>
      <c r="F103" s="4" t="s">
        <v>14</v>
      </c>
      <c r="G103" s="2">
        <v>845266661014</v>
      </c>
      <c r="H103" s="4">
        <v>25400</v>
      </c>
      <c r="I103" s="2">
        <v>54200</v>
      </c>
      <c r="J103" s="15">
        <f t="shared" si="8"/>
        <v>54.2</v>
      </c>
      <c r="K103" s="16">
        <f t="shared" si="9"/>
        <v>106.01</v>
      </c>
      <c r="L103" s="17">
        <f t="shared" si="10"/>
        <v>16.43</v>
      </c>
      <c r="M103" s="17"/>
      <c r="N103" s="18">
        <f t="shared" si="11"/>
        <v>24.49</v>
      </c>
      <c r="O103" s="17">
        <f t="shared" si="12"/>
        <v>146.93</v>
      </c>
    </row>
    <row r="104" spans="1:15" s="19" customFormat="1" ht="15.75" customHeight="1" x14ac:dyDescent="0.25">
      <c r="A104" s="14">
        <v>102</v>
      </c>
      <c r="B104" s="12" t="s">
        <v>15</v>
      </c>
      <c r="C104" s="12" t="s">
        <v>17</v>
      </c>
      <c r="D104" s="2">
        <v>200889</v>
      </c>
      <c r="E104" s="13">
        <v>44476</v>
      </c>
      <c r="F104" s="4" t="s">
        <v>14</v>
      </c>
      <c r="G104" s="2">
        <v>845266660172</v>
      </c>
      <c r="H104" s="4">
        <v>24000</v>
      </c>
      <c r="I104" s="2">
        <v>55450</v>
      </c>
      <c r="J104" s="15">
        <f t="shared" si="8"/>
        <v>55.5</v>
      </c>
      <c r="K104" s="16">
        <f t="shared" si="9"/>
        <v>108.55</v>
      </c>
      <c r="L104" s="17">
        <f t="shared" si="10"/>
        <v>16.43</v>
      </c>
      <c r="M104" s="17">
        <f>ROUND((2*1.95583),2)</f>
        <v>3.91</v>
      </c>
      <c r="N104" s="18">
        <f t="shared" si="11"/>
        <v>25.78</v>
      </c>
      <c r="O104" s="17">
        <f t="shared" si="12"/>
        <v>154.66999999999999</v>
      </c>
    </row>
    <row r="105" spans="1:15" s="19" customFormat="1" ht="15.75" customHeight="1" x14ac:dyDescent="0.25">
      <c r="A105" s="14">
        <v>103</v>
      </c>
      <c r="B105" s="12" t="s">
        <v>15</v>
      </c>
      <c r="C105" s="12" t="s">
        <v>17</v>
      </c>
      <c r="D105" s="2">
        <v>200889</v>
      </c>
      <c r="E105" s="13">
        <v>44476</v>
      </c>
      <c r="F105" s="4" t="s">
        <v>14</v>
      </c>
      <c r="G105" s="2">
        <v>845266510070</v>
      </c>
      <c r="H105" s="4">
        <v>23300</v>
      </c>
      <c r="I105" s="2">
        <v>56350</v>
      </c>
      <c r="J105" s="15">
        <f t="shared" si="8"/>
        <v>56.4</v>
      </c>
      <c r="K105" s="16">
        <f t="shared" si="9"/>
        <v>110.31</v>
      </c>
      <c r="L105" s="17">
        <f t="shared" si="10"/>
        <v>16.43</v>
      </c>
      <c r="M105" s="17"/>
      <c r="N105" s="18">
        <f t="shared" si="11"/>
        <v>25.35</v>
      </c>
      <c r="O105" s="17">
        <f t="shared" si="12"/>
        <v>152.09</v>
      </c>
    </row>
    <row r="106" spans="1:15" s="19" customFormat="1" ht="15.75" customHeight="1" x14ac:dyDescent="0.25">
      <c r="A106" s="14">
        <v>104</v>
      </c>
      <c r="B106" s="12" t="s">
        <v>15</v>
      </c>
      <c r="C106" s="12" t="s">
        <v>17</v>
      </c>
      <c r="D106" s="2">
        <v>200889</v>
      </c>
      <c r="E106" s="13">
        <v>44476</v>
      </c>
      <c r="F106" s="4" t="s">
        <v>14</v>
      </c>
      <c r="G106" s="2">
        <v>845266510222</v>
      </c>
      <c r="H106" s="4">
        <v>22800</v>
      </c>
      <c r="I106" s="2">
        <v>56700</v>
      </c>
      <c r="J106" s="15">
        <f t="shared" si="8"/>
        <v>56.7</v>
      </c>
      <c r="K106" s="16">
        <f t="shared" si="9"/>
        <v>110.9</v>
      </c>
      <c r="L106" s="17">
        <f t="shared" si="10"/>
        <v>16.43</v>
      </c>
      <c r="M106" s="17"/>
      <c r="N106" s="18">
        <f t="shared" si="11"/>
        <v>25.47</v>
      </c>
      <c r="O106" s="17">
        <f t="shared" si="12"/>
        <v>152.80000000000001</v>
      </c>
    </row>
    <row r="107" spans="1:15" s="19" customFormat="1" ht="15.75" customHeight="1" x14ac:dyDescent="0.25">
      <c r="A107" s="14">
        <v>105</v>
      </c>
      <c r="B107" s="12" t="s">
        <v>15</v>
      </c>
      <c r="C107" s="12" t="s">
        <v>17</v>
      </c>
      <c r="D107" s="2">
        <v>200889</v>
      </c>
      <c r="E107" s="13">
        <v>44476</v>
      </c>
      <c r="F107" s="4" t="s">
        <v>14</v>
      </c>
      <c r="G107" s="2">
        <v>845266512712</v>
      </c>
      <c r="H107" s="4">
        <v>24000</v>
      </c>
      <c r="I107" s="2">
        <v>55550</v>
      </c>
      <c r="J107" s="15">
        <f t="shared" si="8"/>
        <v>55.6</v>
      </c>
      <c r="K107" s="16">
        <f t="shared" si="9"/>
        <v>108.74</v>
      </c>
      <c r="L107" s="17">
        <f t="shared" si="10"/>
        <v>16.43</v>
      </c>
      <c r="M107" s="17"/>
      <c r="N107" s="18">
        <f t="shared" si="11"/>
        <v>25.03</v>
      </c>
      <c r="O107" s="17">
        <f t="shared" si="12"/>
        <v>150.19999999999999</v>
      </c>
    </row>
    <row r="108" spans="1:15" s="19" customFormat="1" ht="15.75" customHeight="1" x14ac:dyDescent="0.25">
      <c r="A108" s="14">
        <v>106</v>
      </c>
      <c r="B108" s="12" t="s">
        <v>15</v>
      </c>
      <c r="C108" s="12" t="s">
        <v>17</v>
      </c>
      <c r="D108" s="2">
        <v>200889</v>
      </c>
      <c r="E108" s="13">
        <v>44476</v>
      </c>
      <c r="F108" s="4" t="s">
        <v>14</v>
      </c>
      <c r="G108" s="2">
        <v>845266510310</v>
      </c>
      <c r="H108" s="4">
        <v>24600</v>
      </c>
      <c r="I108" s="2">
        <v>54850</v>
      </c>
      <c r="J108" s="15">
        <f t="shared" si="8"/>
        <v>54.9</v>
      </c>
      <c r="K108" s="16">
        <f t="shared" si="9"/>
        <v>107.38</v>
      </c>
      <c r="L108" s="17">
        <f t="shared" si="10"/>
        <v>16.43</v>
      </c>
      <c r="M108" s="17"/>
      <c r="N108" s="18">
        <f t="shared" si="11"/>
        <v>24.76</v>
      </c>
      <c r="O108" s="17">
        <f t="shared" si="12"/>
        <v>148.57</v>
      </c>
    </row>
    <row r="109" spans="1:15" s="19" customFormat="1" ht="15.75" customHeight="1" x14ac:dyDescent="0.25">
      <c r="A109" s="14">
        <v>107</v>
      </c>
      <c r="B109" s="12" t="s">
        <v>15</v>
      </c>
      <c r="C109" s="12" t="s">
        <v>17</v>
      </c>
      <c r="D109" s="2">
        <v>200889</v>
      </c>
      <c r="E109" s="13">
        <v>44476</v>
      </c>
      <c r="F109" s="4" t="s">
        <v>14</v>
      </c>
      <c r="G109" s="2">
        <v>845266512738</v>
      </c>
      <c r="H109" s="4">
        <v>24000</v>
      </c>
      <c r="I109" s="2">
        <v>55700</v>
      </c>
      <c r="J109" s="15">
        <f t="shared" si="8"/>
        <v>55.7</v>
      </c>
      <c r="K109" s="16">
        <f t="shared" si="9"/>
        <v>108.94</v>
      </c>
      <c r="L109" s="17">
        <f t="shared" si="10"/>
        <v>16.43</v>
      </c>
      <c r="M109" s="17"/>
      <c r="N109" s="18">
        <f t="shared" si="11"/>
        <v>25.07</v>
      </c>
      <c r="O109" s="17">
        <f t="shared" si="12"/>
        <v>150.44</v>
      </c>
    </row>
    <row r="110" spans="1:15" s="19" customFormat="1" ht="15.75" customHeight="1" x14ac:dyDescent="0.25">
      <c r="A110" s="14">
        <v>108</v>
      </c>
      <c r="B110" s="12" t="s">
        <v>15</v>
      </c>
      <c r="C110" s="12" t="s">
        <v>17</v>
      </c>
      <c r="D110" s="2">
        <v>200889</v>
      </c>
      <c r="E110" s="13">
        <v>44476</v>
      </c>
      <c r="F110" s="4" t="s">
        <v>14</v>
      </c>
      <c r="G110" s="2">
        <v>845266513009</v>
      </c>
      <c r="H110" s="4">
        <v>24100</v>
      </c>
      <c r="I110" s="2">
        <v>55450</v>
      </c>
      <c r="J110" s="15">
        <f t="shared" si="8"/>
        <v>55.5</v>
      </c>
      <c r="K110" s="16">
        <f t="shared" si="9"/>
        <v>108.55</v>
      </c>
      <c r="L110" s="17">
        <f t="shared" si="10"/>
        <v>16.43</v>
      </c>
      <c r="M110" s="17"/>
      <c r="N110" s="18">
        <f t="shared" si="11"/>
        <v>25</v>
      </c>
      <c r="O110" s="17">
        <f t="shared" si="12"/>
        <v>149.97999999999999</v>
      </c>
    </row>
    <row r="111" spans="1:15" s="19" customFormat="1" ht="15.75" customHeight="1" x14ac:dyDescent="0.25">
      <c r="A111" s="14">
        <v>109</v>
      </c>
      <c r="B111" s="12" t="s">
        <v>15</v>
      </c>
      <c r="C111" s="12" t="s">
        <v>17</v>
      </c>
      <c r="D111" s="2">
        <v>200889</v>
      </c>
      <c r="E111" s="13">
        <v>44476</v>
      </c>
      <c r="F111" s="4" t="s">
        <v>14</v>
      </c>
      <c r="G111" s="2">
        <v>845266661055</v>
      </c>
      <c r="H111" s="4">
        <v>23500</v>
      </c>
      <c r="I111" s="2">
        <v>55900</v>
      </c>
      <c r="J111" s="15">
        <f t="shared" si="8"/>
        <v>55.9</v>
      </c>
      <c r="K111" s="16">
        <f t="shared" si="9"/>
        <v>109.33</v>
      </c>
      <c r="L111" s="17">
        <f t="shared" si="10"/>
        <v>16.43</v>
      </c>
      <c r="M111" s="17"/>
      <c r="N111" s="18">
        <f t="shared" si="11"/>
        <v>25.15</v>
      </c>
      <c r="O111" s="17">
        <f t="shared" si="12"/>
        <v>150.91</v>
      </c>
    </row>
    <row r="112" spans="1:15" s="19" customFormat="1" ht="15.75" customHeight="1" x14ac:dyDescent="0.25">
      <c r="A112" s="14">
        <v>110</v>
      </c>
      <c r="B112" s="12" t="s">
        <v>15</v>
      </c>
      <c r="C112" s="12" t="s">
        <v>17</v>
      </c>
      <c r="D112" s="2">
        <v>200889</v>
      </c>
      <c r="E112" s="13">
        <v>44476</v>
      </c>
      <c r="F112" s="4" t="s">
        <v>14</v>
      </c>
      <c r="G112" s="2">
        <v>335266576867</v>
      </c>
      <c r="H112" s="4">
        <v>24400</v>
      </c>
      <c r="I112" s="2">
        <v>55300</v>
      </c>
      <c r="J112" s="15">
        <f t="shared" si="8"/>
        <v>55.3</v>
      </c>
      <c r="K112" s="16">
        <f t="shared" si="9"/>
        <v>108.16</v>
      </c>
      <c r="L112" s="17">
        <f t="shared" si="10"/>
        <v>16.43</v>
      </c>
      <c r="M112" s="17"/>
      <c r="N112" s="18">
        <f t="shared" si="11"/>
        <v>24.92</v>
      </c>
      <c r="O112" s="17">
        <f t="shared" si="12"/>
        <v>149.51</v>
      </c>
    </row>
    <row r="113" spans="1:15" s="19" customFormat="1" ht="15.75" customHeight="1" x14ac:dyDescent="0.25">
      <c r="A113" s="14">
        <v>111</v>
      </c>
      <c r="B113" s="12" t="s">
        <v>15</v>
      </c>
      <c r="C113" s="12" t="s">
        <v>17</v>
      </c>
      <c r="D113" s="2">
        <v>200889</v>
      </c>
      <c r="E113" s="13">
        <v>44476</v>
      </c>
      <c r="F113" s="4" t="s">
        <v>14</v>
      </c>
      <c r="G113" s="2">
        <v>845266512431</v>
      </c>
      <c r="H113" s="4">
        <v>24000</v>
      </c>
      <c r="I113" s="2">
        <v>55500</v>
      </c>
      <c r="J113" s="15">
        <f t="shared" si="8"/>
        <v>55.5</v>
      </c>
      <c r="K113" s="16">
        <f t="shared" si="9"/>
        <v>108.55</v>
      </c>
      <c r="L113" s="17">
        <f t="shared" si="10"/>
        <v>16.43</v>
      </c>
      <c r="M113" s="17"/>
      <c r="N113" s="18">
        <f t="shared" si="11"/>
        <v>25</v>
      </c>
      <c r="O113" s="17">
        <f t="shared" si="12"/>
        <v>149.97999999999999</v>
      </c>
    </row>
    <row r="114" spans="1:15" s="19" customFormat="1" ht="15.75" customHeight="1" x14ac:dyDescent="0.25">
      <c r="A114" s="14">
        <v>112</v>
      </c>
      <c r="B114" s="26" t="s">
        <v>15</v>
      </c>
      <c r="C114" s="26" t="s">
        <v>17</v>
      </c>
      <c r="D114" s="2">
        <v>200890</v>
      </c>
      <c r="E114" s="13">
        <v>44476</v>
      </c>
      <c r="F114" s="29" t="s">
        <v>14</v>
      </c>
      <c r="G114" s="27">
        <v>845266510823</v>
      </c>
      <c r="H114" s="29">
        <v>24600</v>
      </c>
      <c r="I114" s="27">
        <v>55300</v>
      </c>
      <c r="J114" s="30">
        <f t="shared" si="8"/>
        <v>55.3</v>
      </c>
      <c r="K114" s="31">
        <f t="shared" si="9"/>
        <v>108.16</v>
      </c>
      <c r="L114" s="32">
        <f t="shared" si="10"/>
        <v>16.43</v>
      </c>
      <c r="M114" s="17">
        <f>ROUND((2*1.95583),2)</f>
        <v>3.91</v>
      </c>
      <c r="N114" s="33">
        <f t="shared" si="11"/>
        <v>25.7</v>
      </c>
      <c r="O114" s="32">
        <f t="shared" si="12"/>
        <v>154.19999999999999</v>
      </c>
    </row>
    <row r="115" spans="1:15" s="19" customFormat="1" ht="15.75" customHeight="1" x14ac:dyDescent="0.25">
      <c r="A115" s="14">
        <v>113</v>
      </c>
      <c r="B115" s="26" t="s">
        <v>15</v>
      </c>
      <c r="C115" s="26" t="s">
        <v>17</v>
      </c>
      <c r="D115" s="2">
        <v>200890</v>
      </c>
      <c r="E115" s="13">
        <v>44476</v>
      </c>
      <c r="F115" s="29" t="s">
        <v>14</v>
      </c>
      <c r="G115" s="27">
        <v>845266510799</v>
      </c>
      <c r="H115" s="29">
        <v>24500</v>
      </c>
      <c r="I115" s="27">
        <v>55400</v>
      </c>
      <c r="J115" s="30">
        <f t="shared" si="8"/>
        <v>55.4</v>
      </c>
      <c r="K115" s="31">
        <f t="shared" si="9"/>
        <v>108.35</v>
      </c>
      <c r="L115" s="32">
        <f t="shared" si="10"/>
        <v>16.43</v>
      </c>
      <c r="M115" s="32"/>
      <c r="N115" s="33">
        <f t="shared" si="11"/>
        <v>24.96</v>
      </c>
      <c r="O115" s="32">
        <f t="shared" si="12"/>
        <v>149.74</v>
      </c>
    </row>
    <row r="116" spans="1:15" s="19" customFormat="1" ht="15.75" customHeight="1" x14ac:dyDescent="0.25">
      <c r="A116" s="14">
        <v>114</v>
      </c>
      <c r="B116" s="26" t="s">
        <v>15</v>
      </c>
      <c r="C116" s="26" t="s">
        <v>17</v>
      </c>
      <c r="D116" s="2">
        <v>200890</v>
      </c>
      <c r="E116" s="13">
        <v>44476</v>
      </c>
      <c r="F116" s="29" t="s">
        <v>14</v>
      </c>
      <c r="G116" s="27">
        <v>335266576453</v>
      </c>
      <c r="H116" s="29">
        <v>25300</v>
      </c>
      <c r="I116" s="27">
        <v>54600</v>
      </c>
      <c r="J116" s="30">
        <f t="shared" si="8"/>
        <v>54.6</v>
      </c>
      <c r="K116" s="31">
        <f t="shared" si="9"/>
        <v>106.79</v>
      </c>
      <c r="L116" s="32">
        <f t="shared" si="10"/>
        <v>16.43</v>
      </c>
      <c r="M116" s="32"/>
      <c r="N116" s="33">
        <f t="shared" si="11"/>
        <v>24.64</v>
      </c>
      <c r="O116" s="32">
        <f t="shared" si="12"/>
        <v>147.86000000000001</v>
      </c>
    </row>
    <row r="117" spans="1:15" s="19" customFormat="1" ht="15.75" customHeight="1" x14ac:dyDescent="0.25">
      <c r="A117" s="14">
        <v>115</v>
      </c>
      <c r="B117" s="26" t="s">
        <v>15</v>
      </c>
      <c r="C117" s="26" t="s">
        <v>17</v>
      </c>
      <c r="D117" s="2">
        <v>200890</v>
      </c>
      <c r="E117" s="13">
        <v>44476</v>
      </c>
      <c r="F117" s="29" t="s">
        <v>14</v>
      </c>
      <c r="G117" s="27">
        <v>845266660206</v>
      </c>
      <c r="H117" s="29">
        <v>24400</v>
      </c>
      <c r="I117" s="27">
        <v>55500</v>
      </c>
      <c r="J117" s="30">
        <f t="shared" si="8"/>
        <v>55.5</v>
      </c>
      <c r="K117" s="31">
        <f t="shared" si="9"/>
        <v>108.55</v>
      </c>
      <c r="L117" s="32">
        <f t="shared" si="10"/>
        <v>16.43</v>
      </c>
      <c r="M117" s="32"/>
      <c r="N117" s="33">
        <f t="shared" si="11"/>
        <v>25</v>
      </c>
      <c r="O117" s="32">
        <f t="shared" si="12"/>
        <v>149.97999999999999</v>
      </c>
    </row>
    <row r="118" spans="1:15" s="19" customFormat="1" ht="15.75" customHeight="1" x14ac:dyDescent="0.25">
      <c r="A118" s="14">
        <v>116</v>
      </c>
      <c r="B118" s="26" t="s">
        <v>15</v>
      </c>
      <c r="C118" s="26" t="s">
        <v>17</v>
      </c>
      <c r="D118" s="2">
        <v>200890</v>
      </c>
      <c r="E118" s="13">
        <v>44476</v>
      </c>
      <c r="F118" s="29" t="s">
        <v>14</v>
      </c>
      <c r="G118" s="27">
        <v>335266576602</v>
      </c>
      <c r="H118" s="29">
        <v>25500</v>
      </c>
      <c r="I118" s="27">
        <v>54300</v>
      </c>
      <c r="J118" s="30">
        <f t="shared" si="8"/>
        <v>54.3</v>
      </c>
      <c r="K118" s="31">
        <f t="shared" si="9"/>
        <v>106.2</v>
      </c>
      <c r="L118" s="32">
        <f t="shared" si="10"/>
        <v>16.43</v>
      </c>
      <c r="M118" s="32"/>
      <c r="N118" s="33">
        <f t="shared" si="11"/>
        <v>24.53</v>
      </c>
      <c r="O118" s="32">
        <f t="shared" si="12"/>
        <v>147.16</v>
      </c>
    </row>
    <row r="119" spans="1:15" s="19" customFormat="1" ht="15.75" customHeight="1" x14ac:dyDescent="0.25">
      <c r="A119" s="14">
        <v>117</v>
      </c>
      <c r="B119" s="26" t="s">
        <v>15</v>
      </c>
      <c r="C119" s="26" t="s">
        <v>17</v>
      </c>
      <c r="D119" s="2">
        <v>200890</v>
      </c>
      <c r="E119" s="13">
        <v>44476</v>
      </c>
      <c r="F119" s="29" t="s">
        <v>14</v>
      </c>
      <c r="G119" s="27">
        <v>335266515113</v>
      </c>
      <c r="H119" s="29">
        <v>22850</v>
      </c>
      <c r="I119" s="27">
        <v>56550</v>
      </c>
      <c r="J119" s="30">
        <f t="shared" si="8"/>
        <v>56.6</v>
      </c>
      <c r="K119" s="31">
        <f t="shared" si="9"/>
        <v>110.7</v>
      </c>
      <c r="L119" s="32">
        <f t="shared" si="10"/>
        <v>16.43</v>
      </c>
      <c r="M119" s="32"/>
      <c r="N119" s="33">
        <f t="shared" si="11"/>
        <v>25.43</v>
      </c>
      <c r="O119" s="32">
        <f t="shared" si="12"/>
        <v>152.56</v>
      </c>
    </row>
    <row r="120" spans="1:15" s="19" customFormat="1" ht="15.75" customHeight="1" x14ac:dyDescent="0.25">
      <c r="A120" s="14">
        <v>118</v>
      </c>
      <c r="B120" s="26" t="s">
        <v>15</v>
      </c>
      <c r="C120" s="26" t="s">
        <v>17</v>
      </c>
      <c r="D120" s="2">
        <v>200890</v>
      </c>
      <c r="E120" s="13">
        <v>44476</v>
      </c>
      <c r="F120" s="29" t="s">
        <v>14</v>
      </c>
      <c r="G120" s="27">
        <v>845266510195</v>
      </c>
      <c r="H120" s="29">
        <v>23600</v>
      </c>
      <c r="I120" s="27">
        <v>56000</v>
      </c>
      <c r="J120" s="30">
        <f t="shared" si="8"/>
        <v>56</v>
      </c>
      <c r="K120" s="31">
        <f t="shared" si="9"/>
        <v>109.53</v>
      </c>
      <c r="L120" s="32">
        <f t="shared" si="10"/>
        <v>16.43</v>
      </c>
      <c r="M120" s="32"/>
      <c r="N120" s="33">
        <f t="shared" si="11"/>
        <v>25.19</v>
      </c>
      <c r="O120" s="32">
        <f t="shared" si="12"/>
        <v>151.15</v>
      </c>
    </row>
    <row r="121" spans="1:15" s="19" customFormat="1" ht="15.75" customHeight="1" x14ac:dyDescent="0.25">
      <c r="A121" s="14">
        <v>119</v>
      </c>
      <c r="B121" s="26" t="s">
        <v>15</v>
      </c>
      <c r="C121" s="26" t="s">
        <v>17</v>
      </c>
      <c r="D121" s="2">
        <v>200890</v>
      </c>
      <c r="E121" s="13">
        <v>44476</v>
      </c>
      <c r="F121" s="29" t="s">
        <v>14</v>
      </c>
      <c r="G121" s="27">
        <v>845266510203</v>
      </c>
      <c r="H121" s="29">
        <v>23400</v>
      </c>
      <c r="I121" s="27">
        <v>56000</v>
      </c>
      <c r="J121" s="30">
        <f t="shared" si="8"/>
        <v>56</v>
      </c>
      <c r="K121" s="31">
        <f t="shared" si="9"/>
        <v>109.53</v>
      </c>
      <c r="L121" s="32">
        <f t="shared" si="10"/>
        <v>16.43</v>
      </c>
      <c r="M121" s="32"/>
      <c r="N121" s="33">
        <f t="shared" si="11"/>
        <v>25.19</v>
      </c>
      <c r="O121" s="32">
        <f t="shared" si="12"/>
        <v>151.15</v>
      </c>
    </row>
    <row r="122" spans="1:15" s="19" customFormat="1" ht="15.75" customHeight="1" x14ac:dyDescent="0.25">
      <c r="A122" s="14">
        <v>120</v>
      </c>
      <c r="B122" s="26" t="s">
        <v>15</v>
      </c>
      <c r="C122" s="26" t="s">
        <v>17</v>
      </c>
      <c r="D122" s="2">
        <v>200890</v>
      </c>
      <c r="E122" s="13">
        <v>44476</v>
      </c>
      <c r="F122" s="29" t="s">
        <v>14</v>
      </c>
      <c r="G122" s="27">
        <v>845266513132</v>
      </c>
      <c r="H122" s="29">
        <v>24900</v>
      </c>
      <c r="I122" s="27">
        <v>54200</v>
      </c>
      <c r="J122" s="30">
        <f t="shared" si="8"/>
        <v>54.2</v>
      </c>
      <c r="K122" s="31">
        <f t="shared" si="9"/>
        <v>106.01</v>
      </c>
      <c r="L122" s="32">
        <f t="shared" si="10"/>
        <v>16.43</v>
      </c>
      <c r="M122" s="32"/>
      <c r="N122" s="33">
        <f t="shared" si="11"/>
        <v>24.49</v>
      </c>
      <c r="O122" s="32">
        <f t="shared" si="12"/>
        <v>146.93</v>
      </c>
    </row>
    <row r="123" spans="1:15" s="19" customFormat="1" ht="15.75" customHeight="1" x14ac:dyDescent="0.25">
      <c r="A123" s="14">
        <v>121</v>
      </c>
      <c r="B123" s="26" t="s">
        <v>15</v>
      </c>
      <c r="C123" s="26" t="s">
        <v>17</v>
      </c>
      <c r="D123" s="2">
        <v>200890</v>
      </c>
      <c r="E123" s="13">
        <v>44476</v>
      </c>
      <c r="F123" s="29" t="s">
        <v>14</v>
      </c>
      <c r="G123" s="27">
        <v>845266513066</v>
      </c>
      <c r="H123" s="29">
        <v>24800</v>
      </c>
      <c r="I123" s="27">
        <v>54700</v>
      </c>
      <c r="J123" s="30">
        <f t="shared" si="8"/>
        <v>54.7</v>
      </c>
      <c r="K123" s="31">
        <f t="shared" si="9"/>
        <v>106.98</v>
      </c>
      <c r="L123" s="32">
        <f t="shared" si="10"/>
        <v>16.43</v>
      </c>
      <c r="M123" s="32"/>
      <c r="N123" s="33">
        <f t="shared" si="11"/>
        <v>24.68</v>
      </c>
      <c r="O123" s="32">
        <f t="shared" si="12"/>
        <v>148.09</v>
      </c>
    </row>
    <row r="124" spans="1:15" s="19" customFormat="1" ht="15.75" customHeight="1" x14ac:dyDescent="0.25">
      <c r="A124" s="14">
        <v>122</v>
      </c>
      <c r="B124" s="26" t="s">
        <v>15</v>
      </c>
      <c r="C124" s="26" t="s">
        <v>17</v>
      </c>
      <c r="D124" s="2">
        <v>200891</v>
      </c>
      <c r="E124" s="13">
        <v>44476</v>
      </c>
      <c r="F124" s="29" t="s">
        <v>14</v>
      </c>
      <c r="G124" s="27">
        <v>335266513108</v>
      </c>
      <c r="H124" s="29">
        <v>24000</v>
      </c>
      <c r="I124" s="27">
        <v>55800</v>
      </c>
      <c r="J124" s="30">
        <f t="shared" si="8"/>
        <v>55.8</v>
      </c>
      <c r="K124" s="31">
        <f t="shared" si="9"/>
        <v>109.14</v>
      </c>
      <c r="L124" s="32">
        <f t="shared" si="10"/>
        <v>16.43</v>
      </c>
      <c r="M124" s="17">
        <f>ROUND((2*1.95583),2)</f>
        <v>3.91</v>
      </c>
      <c r="N124" s="33">
        <f t="shared" si="11"/>
        <v>25.9</v>
      </c>
      <c r="O124" s="32">
        <f t="shared" si="12"/>
        <v>155.38</v>
      </c>
    </row>
    <row r="125" spans="1:15" s="19" customFormat="1" ht="15.75" customHeight="1" x14ac:dyDescent="0.25">
      <c r="A125" s="14">
        <v>123</v>
      </c>
      <c r="B125" s="26" t="s">
        <v>15</v>
      </c>
      <c r="C125" s="26" t="s">
        <v>17</v>
      </c>
      <c r="D125" s="2">
        <v>200891</v>
      </c>
      <c r="E125" s="13">
        <v>44476</v>
      </c>
      <c r="F125" s="29" t="s">
        <v>14</v>
      </c>
      <c r="G125" s="27">
        <v>335266500255</v>
      </c>
      <c r="H125" s="29">
        <v>24700</v>
      </c>
      <c r="I125" s="27">
        <v>55100</v>
      </c>
      <c r="J125" s="30">
        <f t="shared" si="8"/>
        <v>55.1</v>
      </c>
      <c r="K125" s="31">
        <f t="shared" si="9"/>
        <v>107.77</v>
      </c>
      <c r="L125" s="32">
        <f t="shared" si="10"/>
        <v>16.43</v>
      </c>
      <c r="M125" s="32"/>
      <c r="N125" s="33">
        <f t="shared" si="11"/>
        <v>24.84</v>
      </c>
      <c r="O125" s="32">
        <f t="shared" si="12"/>
        <v>149.04</v>
      </c>
    </row>
    <row r="126" spans="1:15" s="19" customFormat="1" ht="15.75" customHeight="1" x14ac:dyDescent="0.25">
      <c r="A126" s="14">
        <v>124</v>
      </c>
      <c r="B126" s="26" t="s">
        <v>15</v>
      </c>
      <c r="C126" s="26" t="s">
        <v>17</v>
      </c>
      <c r="D126" s="2">
        <v>200891</v>
      </c>
      <c r="E126" s="13">
        <v>44476</v>
      </c>
      <c r="F126" s="29" t="s">
        <v>14</v>
      </c>
      <c r="G126" s="27">
        <v>845266510625</v>
      </c>
      <c r="H126" s="29">
        <v>24700</v>
      </c>
      <c r="I126" s="27">
        <v>55000</v>
      </c>
      <c r="J126" s="30">
        <f t="shared" si="8"/>
        <v>55</v>
      </c>
      <c r="K126" s="31">
        <f t="shared" si="9"/>
        <v>107.57</v>
      </c>
      <c r="L126" s="32">
        <f t="shared" si="10"/>
        <v>16.43</v>
      </c>
      <c r="M126" s="32"/>
      <c r="N126" s="33">
        <f t="shared" si="11"/>
        <v>24.8</v>
      </c>
      <c r="O126" s="32">
        <f t="shared" si="12"/>
        <v>148.80000000000001</v>
      </c>
    </row>
    <row r="127" spans="1:15" s="19" customFormat="1" ht="15.75" customHeight="1" x14ac:dyDescent="0.25">
      <c r="A127" s="14">
        <v>125</v>
      </c>
      <c r="B127" s="26" t="s">
        <v>15</v>
      </c>
      <c r="C127" s="26" t="s">
        <v>17</v>
      </c>
      <c r="D127" s="2">
        <v>200891</v>
      </c>
      <c r="E127" s="13">
        <v>44476</v>
      </c>
      <c r="F127" s="29" t="s">
        <v>14</v>
      </c>
      <c r="G127" s="27">
        <v>335266500313</v>
      </c>
      <c r="H127" s="29">
        <v>24500</v>
      </c>
      <c r="I127" s="27">
        <v>55300</v>
      </c>
      <c r="J127" s="30">
        <f t="shared" si="8"/>
        <v>55.3</v>
      </c>
      <c r="K127" s="31">
        <f t="shared" si="9"/>
        <v>108.16</v>
      </c>
      <c r="L127" s="32">
        <f t="shared" si="10"/>
        <v>16.43</v>
      </c>
      <c r="M127" s="32"/>
      <c r="N127" s="33">
        <f t="shared" si="11"/>
        <v>24.92</v>
      </c>
      <c r="O127" s="32">
        <f t="shared" si="12"/>
        <v>149.51</v>
      </c>
    </row>
    <row r="128" spans="1:15" s="19" customFormat="1" ht="15.75" customHeight="1" x14ac:dyDescent="0.25">
      <c r="A128" s="14">
        <v>126</v>
      </c>
      <c r="B128" s="26" t="s">
        <v>15</v>
      </c>
      <c r="C128" s="26" t="s">
        <v>17</v>
      </c>
      <c r="D128" s="2">
        <v>200891</v>
      </c>
      <c r="E128" s="13">
        <v>44476</v>
      </c>
      <c r="F128" s="29" t="s">
        <v>14</v>
      </c>
      <c r="G128" s="27">
        <v>845266512282</v>
      </c>
      <c r="H128" s="29">
        <v>24100</v>
      </c>
      <c r="I128" s="27">
        <v>55350</v>
      </c>
      <c r="J128" s="30">
        <f t="shared" si="8"/>
        <v>55.4</v>
      </c>
      <c r="K128" s="31">
        <f t="shared" si="9"/>
        <v>108.35</v>
      </c>
      <c r="L128" s="32">
        <f t="shared" si="10"/>
        <v>16.43</v>
      </c>
      <c r="M128" s="32"/>
      <c r="N128" s="33">
        <f t="shared" si="11"/>
        <v>24.96</v>
      </c>
      <c r="O128" s="32">
        <f t="shared" si="12"/>
        <v>149.74</v>
      </c>
    </row>
    <row r="129" spans="1:15" s="19" customFormat="1" ht="15.75" customHeight="1" x14ac:dyDescent="0.25">
      <c r="A129" s="14">
        <v>127</v>
      </c>
      <c r="B129" s="26" t="s">
        <v>15</v>
      </c>
      <c r="C129" s="26" t="s">
        <v>17</v>
      </c>
      <c r="D129" s="2">
        <v>200891</v>
      </c>
      <c r="E129" s="13">
        <v>44476</v>
      </c>
      <c r="F129" s="29" t="s">
        <v>14</v>
      </c>
      <c r="G129" s="27">
        <v>845266510997</v>
      </c>
      <c r="H129" s="29">
        <v>23900</v>
      </c>
      <c r="I129" s="27">
        <v>55300</v>
      </c>
      <c r="J129" s="30">
        <f t="shared" si="8"/>
        <v>55.3</v>
      </c>
      <c r="K129" s="31">
        <f t="shared" si="9"/>
        <v>108.16</v>
      </c>
      <c r="L129" s="32">
        <f t="shared" si="10"/>
        <v>16.43</v>
      </c>
      <c r="M129" s="32"/>
      <c r="N129" s="33">
        <f t="shared" si="11"/>
        <v>24.92</v>
      </c>
      <c r="O129" s="32">
        <f t="shared" si="12"/>
        <v>149.51</v>
      </c>
    </row>
    <row r="130" spans="1:15" s="19" customFormat="1" ht="15.75" customHeight="1" x14ac:dyDescent="0.25">
      <c r="A130" s="14">
        <v>128</v>
      </c>
      <c r="B130" s="26" t="s">
        <v>15</v>
      </c>
      <c r="C130" s="26" t="s">
        <v>17</v>
      </c>
      <c r="D130" s="2">
        <v>200891</v>
      </c>
      <c r="E130" s="13">
        <v>44476</v>
      </c>
      <c r="F130" s="29" t="s">
        <v>14</v>
      </c>
      <c r="G130" s="27">
        <v>845266660735</v>
      </c>
      <c r="H130" s="29">
        <v>24300</v>
      </c>
      <c r="I130" s="27">
        <v>55100</v>
      </c>
      <c r="J130" s="30">
        <f t="shared" si="8"/>
        <v>55.1</v>
      </c>
      <c r="K130" s="31">
        <f t="shared" si="9"/>
        <v>107.77</v>
      </c>
      <c r="L130" s="32">
        <f t="shared" si="10"/>
        <v>16.43</v>
      </c>
      <c r="M130" s="32"/>
      <c r="N130" s="33">
        <f t="shared" si="11"/>
        <v>24.84</v>
      </c>
      <c r="O130" s="32">
        <f t="shared" si="12"/>
        <v>149.04</v>
      </c>
    </row>
    <row r="131" spans="1:15" s="19" customFormat="1" ht="15.75" customHeight="1" x14ac:dyDescent="0.25">
      <c r="A131" s="14">
        <v>129</v>
      </c>
      <c r="B131" s="26" t="s">
        <v>15</v>
      </c>
      <c r="C131" s="26" t="s">
        <v>17</v>
      </c>
      <c r="D131" s="2">
        <v>200891</v>
      </c>
      <c r="E131" s="13">
        <v>44476</v>
      </c>
      <c r="F131" s="29" t="s">
        <v>14</v>
      </c>
      <c r="G131" s="27">
        <v>845266512664</v>
      </c>
      <c r="H131" s="34">
        <v>23000</v>
      </c>
      <c r="I131" s="34">
        <v>56000</v>
      </c>
      <c r="J131" s="30">
        <f t="shared" si="8"/>
        <v>56</v>
      </c>
      <c r="K131" s="31">
        <f t="shared" si="9"/>
        <v>109.53</v>
      </c>
      <c r="L131" s="32">
        <f t="shared" si="10"/>
        <v>16.43</v>
      </c>
      <c r="M131" s="32"/>
      <c r="N131" s="33">
        <f t="shared" si="11"/>
        <v>25.19</v>
      </c>
      <c r="O131" s="32">
        <f t="shared" si="12"/>
        <v>151.15</v>
      </c>
    </row>
    <row r="132" spans="1:15" s="19" customFormat="1" ht="15.75" customHeight="1" x14ac:dyDescent="0.25">
      <c r="A132" s="14">
        <v>130</v>
      </c>
      <c r="B132" s="26" t="s">
        <v>15</v>
      </c>
      <c r="C132" s="26" t="s">
        <v>17</v>
      </c>
      <c r="D132" s="2">
        <v>200891</v>
      </c>
      <c r="E132" s="13">
        <v>44476</v>
      </c>
      <c r="F132" s="29" t="s">
        <v>14</v>
      </c>
      <c r="G132" s="27">
        <v>845266513886</v>
      </c>
      <c r="H132" s="34">
        <v>22750</v>
      </c>
      <c r="I132" s="34">
        <v>56500</v>
      </c>
      <c r="J132" s="30">
        <f t="shared" si="8"/>
        <v>56.5</v>
      </c>
      <c r="K132" s="31">
        <f t="shared" si="9"/>
        <v>110.5</v>
      </c>
      <c r="L132" s="32">
        <f t="shared" si="10"/>
        <v>16.43</v>
      </c>
      <c r="M132" s="32"/>
      <c r="N132" s="33">
        <f t="shared" si="11"/>
        <v>25.39</v>
      </c>
      <c r="O132" s="32">
        <f t="shared" si="12"/>
        <v>152.32</v>
      </c>
    </row>
    <row r="133" spans="1:15" s="19" customFormat="1" ht="15.75" customHeight="1" x14ac:dyDescent="0.25">
      <c r="A133" s="14">
        <v>131</v>
      </c>
      <c r="B133" s="26" t="s">
        <v>15</v>
      </c>
      <c r="C133" s="26" t="s">
        <v>17</v>
      </c>
      <c r="D133" s="2">
        <v>200891</v>
      </c>
      <c r="E133" s="13">
        <v>44476</v>
      </c>
      <c r="F133" s="29" t="s">
        <v>14</v>
      </c>
      <c r="G133" s="27">
        <v>845266512214</v>
      </c>
      <c r="H133" s="34">
        <v>24000</v>
      </c>
      <c r="I133" s="34">
        <v>55000</v>
      </c>
      <c r="J133" s="30">
        <f t="shared" si="8"/>
        <v>55</v>
      </c>
      <c r="K133" s="31">
        <f t="shared" si="9"/>
        <v>107.57</v>
      </c>
      <c r="L133" s="32">
        <f t="shared" si="10"/>
        <v>16.43</v>
      </c>
      <c r="M133" s="32"/>
      <c r="N133" s="33">
        <f t="shared" si="11"/>
        <v>24.8</v>
      </c>
      <c r="O133" s="32">
        <f t="shared" si="12"/>
        <v>148.80000000000001</v>
      </c>
    </row>
    <row r="134" spans="1:15" s="19" customFormat="1" ht="15.75" customHeight="1" x14ac:dyDescent="0.25">
      <c r="A134" s="14">
        <v>132</v>
      </c>
      <c r="B134" s="26" t="s">
        <v>15</v>
      </c>
      <c r="C134" s="26" t="s">
        <v>17</v>
      </c>
      <c r="D134" s="2">
        <v>200891</v>
      </c>
      <c r="E134" s="13">
        <v>44476</v>
      </c>
      <c r="F134" s="29" t="s">
        <v>14</v>
      </c>
      <c r="G134" s="27">
        <v>845266661022</v>
      </c>
      <c r="H134" s="34">
        <v>23600</v>
      </c>
      <c r="I134" s="34">
        <v>55000</v>
      </c>
      <c r="J134" s="30">
        <f t="shared" si="8"/>
        <v>55</v>
      </c>
      <c r="K134" s="31">
        <f t="shared" si="9"/>
        <v>107.57</v>
      </c>
      <c r="L134" s="32">
        <f t="shared" si="10"/>
        <v>16.43</v>
      </c>
      <c r="M134" s="32"/>
      <c r="N134" s="33">
        <f t="shared" si="11"/>
        <v>24.8</v>
      </c>
      <c r="O134" s="32">
        <f t="shared" si="12"/>
        <v>148.80000000000001</v>
      </c>
    </row>
    <row r="135" spans="1:15" s="19" customFormat="1" ht="15.75" customHeight="1" x14ac:dyDescent="0.25">
      <c r="A135" s="14">
        <v>133</v>
      </c>
      <c r="B135" s="26" t="s">
        <v>15</v>
      </c>
      <c r="C135" s="26" t="s">
        <v>17</v>
      </c>
      <c r="D135" s="2">
        <v>200891</v>
      </c>
      <c r="E135" s="13">
        <v>44476</v>
      </c>
      <c r="F135" s="29" t="s">
        <v>14</v>
      </c>
      <c r="G135" s="27">
        <v>845266512845</v>
      </c>
      <c r="H135" s="34">
        <v>24900</v>
      </c>
      <c r="I135" s="34">
        <v>53500</v>
      </c>
      <c r="J135" s="30">
        <f t="shared" si="8"/>
        <v>53.5</v>
      </c>
      <c r="K135" s="31">
        <f t="shared" si="9"/>
        <v>104.64</v>
      </c>
      <c r="L135" s="32">
        <f t="shared" si="10"/>
        <v>16.43</v>
      </c>
      <c r="M135" s="32"/>
      <c r="N135" s="33">
        <f t="shared" si="11"/>
        <v>24.21</v>
      </c>
      <c r="O135" s="32">
        <f t="shared" si="12"/>
        <v>145.28</v>
      </c>
    </row>
    <row r="136" spans="1:15" s="19" customFormat="1" ht="15.75" customHeight="1" x14ac:dyDescent="0.25">
      <c r="A136" s="14">
        <v>134</v>
      </c>
      <c r="B136" s="26" t="s">
        <v>15</v>
      </c>
      <c r="C136" s="26" t="s">
        <v>17</v>
      </c>
      <c r="D136" s="2">
        <v>200891</v>
      </c>
      <c r="E136" s="13">
        <v>44476</v>
      </c>
      <c r="F136" s="29" t="s">
        <v>14</v>
      </c>
      <c r="G136" s="27">
        <v>845266661071</v>
      </c>
      <c r="H136" s="34">
        <v>24200</v>
      </c>
      <c r="I136" s="34">
        <v>55500</v>
      </c>
      <c r="J136" s="30">
        <f t="shared" si="8"/>
        <v>55.5</v>
      </c>
      <c r="K136" s="31">
        <f t="shared" si="9"/>
        <v>108.55</v>
      </c>
      <c r="L136" s="32">
        <f t="shared" si="10"/>
        <v>16.43</v>
      </c>
      <c r="M136" s="32"/>
      <c r="N136" s="33">
        <f t="shared" si="11"/>
        <v>25</v>
      </c>
      <c r="O136" s="32">
        <f t="shared" si="12"/>
        <v>149.97999999999999</v>
      </c>
    </row>
    <row r="137" spans="1:15" s="19" customFormat="1" ht="15.75" customHeight="1" x14ac:dyDescent="0.25">
      <c r="A137" s="14">
        <v>135</v>
      </c>
      <c r="B137" s="26" t="s">
        <v>15</v>
      </c>
      <c r="C137" s="26" t="s">
        <v>17</v>
      </c>
      <c r="D137" s="2">
        <v>200893</v>
      </c>
      <c r="E137" s="13">
        <v>44477</v>
      </c>
      <c r="F137" s="29" t="s">
        <v>14</v>
      </c>
      <c r="G137" s="27">
        <v>845266510476</v>
      </c>
      <c r="H137" s="34">
        <v>24800</v>
      </c>
      <c r="I137" s="34">
        <v>55100</v>
      </c>
      <c r="J137" s="30">
        <f t="shared" si="8"/>
        <v>55.1</v>
      </c>
      <c r="K137" s="31">
        <f t="shared" si="9"/>
        <v>107.77</v>
      </c>
      <c r="L137" s="32">
        <f t="shared" si="10"/>
        <v>16.43</v>
      </c>
      <c r="M137" s="17">
        <f>ROUND((2*1.95583),2)</f>
        <v>3.91</v>
      </c>
      <c r="N137" s="33">
        <f t="shared" si="11"/>
        <v>25.62</v>
      </c>
      <c r="O137" s="32">
        <f t="shared" si="12"/>
        <v>153.72999999999999</v>
      </c>
    </row>
    <row r="138" spans="1:15" s="19" customFormat="1" ht="15.75" customHeight="1" x14ac:dyDescent="0.25">
      <c r="A138" s="14">
        <v>136</v>
      </c>
      <c r="B138" s="26" t="s">
        <v>15</v>
      </c>
      <c r="C138" s="26" t="s">
        <v>17</v>
      </c>
      <c r="D138" s="2">
        <v>200893</v>
      </c>
      <c r="E138" s="13">
        <v>44477</v>
      </c>
      <c r="F138" s="29" t="s">
        <v>14</v>
      </c>
      <c r="G138" s="27">
        <v>335266513423</v>
      </c>
      <c r="H138" s="34">
        <v>22950</v>
      </c>
      <c r="I138" s="34">
        <v>57050</v>
      </c>
      <c r="J138" s="30">
        <f t="shared" si="8"/>
        <v>57.1</v>
      </c>
      <c r="K138" s="31">
        <f t="shared" si="9"/>
        <v>111.68</v>
      </c>
      <c r="L138" s="32">
        <f t="shared" si="10"/>
        <v>16.43</v>
      </c>
      <c r="M138" s="32"/>
      <c r="N138" s="33">
        <f t="shared" si="11"/>
        <v>25.62</v>
      </c>
      <c r="O138" s="32">
        <f t="shared" si="12"/>
        <v>153.73000000000002</v>
      </c>
    </row>
    <row r="139" spans="1:15" s="19" customFormat="1" ht="15.75" customHeight="1" x14ac:dyDescent="0.25">
      <c r="A139" s="14">
        <v>137</v>
      </c>
      <c r="B139" s="26" t="s">
        <v>15</v>
      </c>
      <c r="C139" s="26" t="s">
        <v>17</v>
      </c>
      <c r="D139" s="2">
        <v>200893</v>
      </c>
      <c r="E139" s="13">
        <v>44477</v>
      </c>
      <c r="F139" s="29" t="s">
        <v>14</v>
      </c>
      <c r="G139" s="27">
        <v>845266660974</v>
      </c>
      <c r="H139" s="34">
        <v>23300</v>
      </c>
      <c r="I139" s="34">
        <v>56450</v>
      </c>
      <c r="J139" s="30">
        <f t="shared" si="8"/>
        <v>56.5</v>
      </c>
      <c r="K139" s="31">
        <f t="shared" si="9"/>
        <v>110.5</v>
      </c>
      <c r="L139" s="32">
        <f t="shared" si="10"/>
        <v>16.43</v>
      </c>
      <c r="M139" s="32"/>
      <c r="N139" s="33">
        <f t="shared" si="11"/>
        <v>25.39</v>
      </c>
      <c r="O139" s="32">
        <f t="shared" si="12"/>
        <v>152.32</v>
      </c>
    </row>
    <row r="140" spans="1:15" s="19" customFormat="1" ht="15.75" customHeight="1" x14ac:dyDescent="0.25">
      <c r="A140" s="14">
        <v>138</v>
      </c>
      <c r="B140" s="26" t="s">
        <v>15</v>
      </c>
      <c r="C140" s="26" t="s">
        <v>17</v>
      </c>
      <c r="D140" s="2">
        <v>200893</v>
      </c>
      <c r="E140" s="13">
        <v>44477</v>
      </c>
      <c r="F140" s="29" t="s">
        <v>14</v>
      </c>
      <c r="G140" s="27">
        <v>845266660339</v>
      </c>
      <c r="H140" s="34">
        <v>24450</v>
      </c>
      <c r="I140" s="34">
        <v>55400</v>
      </c>
      <c r="J140" s="30">
        <f t="shared" ref="J140:J203" si="13">ROUNDUP((I140/1000),1)</f>
        <v>55.4</v>
      </c>
      <c r="K140" s="31">
        <f t="shared" ref="K140:K203" si="14">ROUND((1*1.95583*J140),2)</f>
        <v>108.35</v>
      </c>
      <c r="L140" s="32">
        <f t="shared" ref="L140:L203" si="15">ROUND((8.4*1.95583),2)</f>
        <v>16.43</v>
      </c>
      <c r="M140" s="32"/>
      <c r="N140" s="33">
        <f t="shared" ref="N140:N203" si="16">ROUND(((SUM(K140:M140))*20/100),2)</f>
        <v>24.96</v>
      </c>
      <c r="O140" s="32">
        <f t="shared" ref="O140:O203" si="17">SUM(K140:N140)</f>
        <v>149.74</v>
      </c>
    </row>
    <row r="141" spans="1:15" s="19" customFormat="1" ht="15.75" customHeight="1" x14ac:dyDescent="0.25">
      <c r="A141" s="14">
        <v>139</v>
      </c>
      <c r="B141" s="26" t="s">
        <v>15</v>
      </c>
      <c r="C141" s="26" t="s">
        <v>17</v>
      </c>
      <c r="D141" s="2">
        <v>200893</v>
      </c>
      <c r="E141" s="13">
        <v>44477</v>
      </c>
      <c r="F141" s="29" t="s">
        <v>14</v>
      </c>
      <c r="G141" s="27">
        <v>845266512795</v>
      </c>
      <c r="H141" s="34">
        <v>24100</v>
      </c>
      <c r="I141" s="34">
        <v>55000</v>
      </c>
      <c r="J141" s="30">
        <f t="shared" si="13"/>
        <v>55</v>
      </c>
      <c r="K141" s="31">
        <f t="shared" si="14"/>
        <v>107.57</v>
      </c>
      <c r="L141" s="32">
        <f t="shared" si="15"/>
        <v>16.43</v>
      </c>
      <c r="M141" s="32"/>
      <c r="N141" s="33">
        <f t="shared" si="16"/>
        <v>24.8</v>
      </c>
      <c r="O141" s="32">
        <f t="shared" si="17"/>
        <v>148.80000000000001</v>
      </c>
    </row>
    <row r="142" spans="1:15" s="19" customFormat="1" ht="15.75" customHeight="1" x14ac:dyDescent="0.25">
      <c r="A142" s="14">
        <v>140</v>
      </c>
      <c r="B142" s="26" t="s">
        <v>15</v>
      </c>
      <c r="C142" s="26" t="s">
        <v>17</v>
      </c>
      <c r="D142" s="2">
        <v>200893</v>
      </c>
      <c r="E142" s="13">
        <v>44477</v>
      </c>
      <c r="F142" s="29" t="s">
        <v>14</v>
      </c>
      <c r="G142" s="27">
        <v>335266500305</v>
      </c>
      <c r="H142" s="34">
        <v>24100</v>
      </c>
      <c r="I142" s="34">
        <v>54900</v>
      </c>
      <c r="J142" s="30">
        <f t="shared" si="13"/>
        <v>54.9</v>
      </c>
      <c r="K142" s="31">
        <f t="shared" si="14"/>
        <v>107.38</v>
      </c>
      <c r="L142" s="32">
        <f t="shared" si="15"/>
        <v>16.43</v>
      </c>
      <c r="M142" s="32"/>
      <c r="N142" s="33">
        <f t="shared" si="16"/>
        <v>24.76</v>
      </c>
      <c r="O142" s="32">
        <f t="shared" si="17"/>
        <v>148.57</v>
      </c>
    </row>
    <row r="143" spans="1:15" s="19" customFormat="1" ht="15.75" customHeight="1" x14ac:dyDescent="0.25">
      <c r="A143" s="14">
        <v>141</v>
      </c>
      <c r="B143" s="26" t="s">
        <v>15</v>
      </c>
      <c r="C143" s="26" t="s">
        <v>17</v>
      </c>
      <c r="D143" s="2">
        <v>200893</v>
      </c>
      <c r="E143" s="13">
        <v>44477</v>
      </c>
      <c r="F143" s="29" t="s">
        <v>14</v>
      </c>
      <c r="G143" s="27">
        <v>845266660107</v>
      </c>
      <c r="H143" s="34">
        <v>24000</v>
      </c>
      <c r="I143" s="34">
        <v>55100</v>
      </c>
      <c r="J143" s="30">
        <f t="shared" si="13"/>
        <v>55.1</v>
      </c>
      <c r="K143" s="31">
        <f t="shared" si="14"/>
        <v>107.77</v>
      </c>
      <c r="L143" s="32">
        <f t="shared" si="15"/>
        <v>16.43</v>
      </c>
      <c r="M143" s="32"/>
      <c r="N143" s="33">
        <f t="shared" si="16"/>
        <v>24.84</v>
      </c>
      <c r="O143" s="32">
        <f t="shared" si="17"/>
        <v>149.04</v>
      </c>
    </row>
    <row r="144" spans="1:15" s="19" customFormat="1" ht="15.75" customHeight="1" x14ac:dyDescent="0.25">
      <c r="A144" s="14">
        <v>142</v>
      </c>
      <c r="B144" s="26" t="s">
        <v>15</v>
      </c>
      <c r="C144" s="26" t="s">
        <v>17</v>
      </c>
      <c r="D144" s="2">
        <v>200893</v>
      </c>
      <c r="E144" s="13">
        <v>44477</v>
      </c>
      <c r="F144" s="29" t="s">
        <v>14</v>
      </c>
      <c r="G144" s="27">
        <v>335266576883</v>
      </c>
      <c r="H144" s="34">
        <v>25300</v>
      </c>
      <c r="I144" s="34">
        <v>54000</v>
      </c>
      <c r="J144" s="30">
        <f t="shared" si="13"/>
        <v>54</v>
      </c>
      <c r="K144" s="31">
        <f t="shared" si="14"/>
        <v>105.61</v>
      </c>
      <c r="L144" s="32">
        <f t="shared" si="15"/>
        <v>16.43</v>
      </c>
      <c r="M144" s="32"/>
      <c r="N144" s="33">
        <f t="shared" si="16"/>
        <v>24.41</v>
      </c>
      <c r="O144" s="32">
        <f t="shared" si="17"/>
        <v>146.44999999999999</v>
      </c>
    </row>
    <row r="145" spans="1:15" s="19" customFormat="1" ht="15.75" customHeight="1" x14ac:dyDescent="0.25">
      <c r="A145" s="14">
        <v>143</v>
      </c>
      <c r="B145" s="26" t="s">
        <v>15</v>
      </c>
      <c r="C145" s="26" t="s">
        <v>17</v>
      </c>
      <c r="D145" s="2">
        <v>200893</v>
      </c>
      <c r="E145" s="13">
        <v>44477</v>
      </c>
      <c r="F145" s="29" t="s">
        <v>14</v>
      </c>
      <c r="G145" s="27">
        <v>845266510773</v>
      </c>
      <c r="H145" s="34">
        <v>24500</v>
      </c>
      <c r="I145" s="34">
        <v>55000</v>
      </c>
      <c r="J145" s="30">
        <f t="shared" si="13"/>
        <v>55</v>
      </c>
      <c r="K145" s="31">
        <f t="shared" si="14"/>
        <v>107.57</v>
      </c>
      <c r="L145" s="32">
        <f t="shared" si="15"/>
        <v>16.43</v>
      </c>
      <c r="M145" s="32"/>
      <c r="N145" s="33">
        <f t="shared" si="16"/>
        <v>24.8</v>
      </c>
      <c r="O145" s="32">
        <f t="shared" si="17"/>
        <v>148.80000000000001</v>
      </c>
    </row>
    <row r="146" spans="1:15" s="19" customFormat="1" ht="15.75" customHeight="1" x14ac:dyDescent="0.25">
      <c r="A146" s="14">
        <v>144</v>
      </c>
      <c r="B146" s="26" t="s">
        <v>15</v>
      </c>
      <c r="C146" s="26" t="s">
        <v>17</v>
      </c>
      <c r="D146" s="2">
        <v>200893</v>
      </c>
      <c r="E146" s="13">
        <v>44477</v>
      </c>
      <c r="F146" s="29" t="s">
        <v>14</v>
      </c>
      <c r="G146" s="27">
        <v>845266512458</v>
      </c>
      <c r="H146" s="34">
        <v>24500</v>
      </c>
      <c r="I146" s="34">
        <v>55000</v>
      </c>
      <c r="J146" s="30">
        <f t="shared" si="13"/>
        <v>55</v>
      </c>
      <c r="K146" s="31">
        <f t="shared" si="14"/>
        <v>107.57</v>
      </c>
      <c r="L146" s="32">
        <f t="shared" si="15"/>
        <v>16.43</v>
      </c>
      <c r="M146" s="32"/>
      <c r="N146" s="33">
        <f t="shared" si="16"/>
        <v>24.8</v>
      </c>
      <c r="O146" s="32">
        <f t="shared" si="17"/>
        <v>148.80000000000001</v>
      </c>
    </row>
    <row r="147" spans="1:15" s="19" customFormat="1" ht="15.75" customHeight="1" x14ac:dyDescent="0.25">
      <c r="A147" s="14">
        <v>145</v>
      </c>
      <c r="B147" s="26" t="s">
        <v>15</v>
      </c>
      <c r="C147" s="26" t="s">
        <v>17</v>
      </c>
      <c r="D147" s="2">
        <v>200894</v>
      </c>
      <c r="E147" s="13">
        <v>44477</v>
      </c>
      <c r="F147" s="29" t="s">
        <v>14</v>
      </c>
      <c r="G147" s="27">
        <v>845266660354</v>
      </c>
      <c r="H147" s="34">
        <v>24600</v>
      </c>
      <c r="I147" s="34">
        <v>55100</v>
      </c>
      <c r="J147" s="30">
        <f t="shared" si="13"/>
        <v>55.1</v>
      </c>
      <c r="K147" s="31">
        <f t="shared" si="14"/>
        <v>107.77</v>
      </c>
      <c r="L147" s="32">
        <f t="shared" si="15"/>
        <v>16.43</v>
      </c>
      <c r="M147" s="17">
        <f>ROUND((2*1.95583),2)</f>
        <v>3.91</v>
      </c>
      <c r="N147" s="33">
        <f t="shared" si="16"/>
        <v>25.62</v>
      </c>
      <c r="O147" s="32">
        <f t="shared" si="17"/>
        <v>153.72999999999999</v>
      </c>
    </row>
    <row r="148" spans="1:15" s="19" customFormat="1" ht="15.75" customHeight="1" x14ac:dyDescent="0.25">
      <c r="A148" s="14">
        <v>146</v>
      </c>
      <c r="B148" s="26" t="s">
        <v>15</v>
      </c>
      <c r="C148" s="26" t="s">
        <v>17</v>
      </c>
      <c r="D148" s="2">
        <v>200894</v>
      </c>
      <c r="E148" s="13">
        <v>44477</v>
      </c>
      <c r="F148" s="29" t="s">
        <v>14</v>
      </c>
      <c r="G148" s="27">
        <v>335266513413</v>
      </c>
      <c r="H148" s="34">
        <v>23600</v>
      </c>
      <c r="I148" s="34">
        <v>56000</v>
      </c>
      <c r="J148" s="30">
        <f t="shared" si="13"/>
        <v>56</v>
      </c>
      <c r="K148" s="31">
        <f t="shared" si="14"/>
        <v>109.53</v>
      </c>
      <c r="L148" s="32">
        <f t="shared" si="15"/>
        <v>16.43</v>
      </c>
      <c r="M148" s="32"/>
      <c r="N148" s="33">
        <f t="shared" si="16"/>
        <v>25.19</v>
      </c>
      <c r="O148" s="32">
        <f t="shared" si="17"/>
        <v>151.15</v>
      </c>
    </row>
    <row r="149" spans="1:15" s="19" customFormat="1" ht="15.75" customHeight="1" x14ac:dyDescent="0.25">
      <c r="A149" s="14">
        <v>147</v>
      </c>
      <c r="B149" s="26" t="s">
        <v>15</v>
      </c>
      <c r="C149" s="26" t="s">
        <v>17</v>
      </c>
      <c r="D149" s="2">
        <v>200894</v>
      </c>
      <c r="E149" s="13">
        <v>44477</v>
      </c>
      <c r="F149" s="29" t="s">
        <v>14</v>
      </c>
      <c r="G149" s="27">
        <v>845266512605</v>
      </c>
      <c r="H149" s="34">
        <v>24250</v>
      </c>
      <c r="I149" s="34">
        <v>55400</v>
      </c>
      <c r="J149" s="30">
        <f t="shared" si="13"/>
        <v>55.4</v>
      </c>
      <c r="K149" s="31">
        <f t="shared" si="14"/>
        <v>108.35</v>
      </c>
      <c r="L149" s="32">
        <f t="shared" si="15"/>
        <v>16.43</v>
      </c>
      <c r="M149" s="32"/>
      <c r="N149" s="33">
        <f t="shared" si="16"/>
        <v>24.96</v>
      </c>
      <c r="O149" s="32">
        <f t="shared" si="17"/>
        <v>149.74</v>
      </c>
    </row>
    <row r="150" spans="1:15" s="19" customFormat="1" ht="15.75" customHeight="1" x14ac:dyDescent="0.25">
      <c r="A150" s="14">
        <v>148</v>
      </c>
      <c r="B150" s="26" t="s">
        <v>15</v>
      </c>
      <c r="C150" s="26" t="s">
        <v>17</v>
      </c>
      <c r="D150" s="2">
        <v>200894</v>
      </c>
      <c r="E150" s="13">
        <v>44477</v>
      </c>
      <c r="F150" s="29" t="s">
        <v>14</v>
      </c>
      <c r="G150" s="27">
        <v>845266660537</v>
      </c>
      <c r="H150" s="34">
        <v>248000</v>
      </c>
      <c r="I150" s="34">
        <v>54850</v>
      </c>
      <c r="J150" s="30">
        <f t="shared" si="13"/>
        <v>54.9</v>
      </c>
      <c r="K150" s="31">
        <f t="shared" si="14"/>
        <v>107.38</v>
      </c>
      <c r="L150" s="32">
        <f t="shared" si="15"/>
        <v>16.43</v>
      </c>
      <c r="M150" s="32"/>
      <c r="N150" s="33">
        <f t="shared" si="16"/>
        <v>24.76</v>
      </c>
      <c r="O150" s="32">
        <f t="shared" si="17"/>
        <v>148.57</v>
      </c>
    </row>
    <row r="151" spans="1:15" s="19" customFormat="1" ht="15.75" customHeight="1" x14ac:dyDescent="0.25">
      <c r="A151" s="14">
        <v>149</v>
      </c>
      <c r="B151" s="26" t="s">
        <v>15</v>
      </c>
      <c r="C151" s="26" t="s">
        <v>17</v>
      </c>
      <c r="D151" s="2">
        <v>200894</v>
      </c>
      <c r="E151" s="13">
        <v>44477</v>
      </c>
      <c r="F151" s="29" t="s">
        <v>14</v>
      </c>
      <c r="G151" s="27">
        <v>845266513496</v>
      </c>
      <c r="H151" s="34">
        <v>23600</v>
      </c>
      <c r="I151" s="34">
        <v>55700</v>
      </c>
      <c r="J151" s="30">
        <f t="shared" si="13"/>
        <v>55.7</v>
      </c>
      <c r="K151" s="31">
        <f t="shared" si="14"/>
        <v>108.94</v>
      </c>
      <c r="L151" s="32">
        <f t="shared" si="15"/>
        <v>16.43</v>
      </c>
      <c r="M151" s="32"/>
      <c r="N151" s="33">
        <f t="shared" si="16"/>
        <v>25.07</v>
      </c>
      <c r="O151" s="32">
        <f t="shared" si="17"/>
        <v>150.44</v>
      </c>
    </row>
    <row r="152" spans="1:15" s="19" customFormat="1" ht="15.75" customHeight="1" x14ac:dyDescent="0.25">
      <c r="A152" s="14">
        <v>150</v>
      </c>
      <c r="B152" s="26" t="s">
        <v>15</v>
      </c>
      <c r="C152" s="26" t="s">
        <v>17</v>
      </c>
      <c r="D152" s="2">
        <v>200894</v>
      </c>
      <c r="E152" s="13">
        <v>44477</v>
      </c>
      <c r="F152" s="29" t="s">
        <v>14</v>
      </c>
      <c r="G152" s="27">
        <v>845266510823</v>
      </c>
      <c r="H152" s="34">
        <v>24600</v>
      </c>
      <c r="I152" s="34">
        <v>55000</v>
      </c>
      <c r="J152" s="30">
        <f t="shared" si="13"/>
        <v>55</v>
      </c>
      <c r="K152" s="31">
        <f t="shared" si="14"/>
        <v>107.57</v>
      </c>
      <c r="L152" s="32">
        <f t="shared" si="15"/>
        <v>16.43</v>
      </c>
      <c r="M152" s="32"/>
      <c r="N152" s="33">
        <f t="shared" si="16"/>
        <v>24.8</v>
      </c>
      <c r="O152" s="32">
        <f t="shared" si="17"/>
        <v>148.80000000000001</v>
      </c>
    </row>
    <row r="153" spans="1:15" s="19" customFormat="1" ht="15.75" customHeight="1" x14ac:dyDescent="0.25">
      <c r="A153" s="14">
        <v>151</v>
      </c>
      <c r="B153" s="26" t="s">
        <v>15</v>
      </c>
      <c r="C153" s="26" t="s">
        <v>17</v>
      </c>
      <c r="D153" s="2">
        <v>200895</v>
      </c>
      <c r="E153" s="13">
        <v>44477</v>
      </c>
      <c r="F153" s="29" t="s">
        <v>14</v>
      </c>
      <c r="G153" s="27">
        <v>845266513157</v>
      </c>
      <c r="H153" s="34">
        <v>24930</v>
      </c>
      <c r="I153" s="34">
        <v>54970</v>
      </c>
      <c r="J153" s="30">
        <f t="shared" si="13"/>
        <v>55</v>
      </c>
      <c r="K153" s="31">
        <f t="shared" si="14"/>
        <v>107.57</v>
      </c>
      <c r="L153" s="32">
        <f t="shared" si="15"/>
        <v>16.43</v>
      </c>
      <c r="M153" s="17">
        <f>ROUND((2*1.95583),2)</f>
        <v>3.91</v>
      </c>
      <c r="N153" s="33">
        <f t="shared" si="16"/>
        <v>25.58</v>
      </c>
      <c r="O153" s="32">
        <f t="shared" si="17"/>
        <v>153.49</v>
      </c>
    </row>
    <row r="154" spans="1:15" s="19" customFormat="1" ht="15.75" customHeight="1" x14ac:dyDescent="0.25">
      <c r="A154" s="14">
        <v>152</v>
      </c>
      <c r="B154" s="26" t="s">
        <v>15</v>
      </c>
      <c r="C154" s="26" t="s">
        <v>17</v>
      </c>
      <c r="D154" s="2">
        <v>200895</v>
      </c>
      <c r="E154" s="13">
        <v>44477</v>
      </c>
      <c r="F154" s="29" t="s">
        <v>14</v>
      </c>
      <c r="G154" s="27">
        <v>845266512498</v>
      </c>
      <c r="H154" s="34">
        <v>23600</v>
      </c>
      <c r="I154" s="34">
        <v>56300</v>
      </c>
      <c r="J154" s="30">
        <f t="shared" si="13"/>
        <v>56.3</v>
      </c>
      <c r="K154" s="31">
        <f t="shared" si="14"/>
        <v>110.11</v>
      </c>
      <c r="L154" s="32">
        <f t="shared" si="15"/>
        <v>16.43</v>
      </c>
      <c r="M154" s="32"/>
      <c r="N154" s="33">
        <f t="shared" si="16"/>
        <v>25.31</v>
      </c>
      <c r="O154" s="32">
        <f t="shared" si="17"/>
        <v>151.85</v>
      </c>
    </row>
    <row r="155" spans="1:15" s="19" customFormat="1" ht="15.75" customHeight="1" x14ac:dyDescent="0.25">
      <c r="A155" s="14">
        <v>153</v>
      </c>
      <c r="B155" s="26" t="s">
        <v>15</v>
      </c>
      <c r="C155" s="26" t="s">
        <v>17</v>
      </c>
      <c r="D155" s="2">
        <v>200895</v>
      </c>
      <c r="E155" s="13">
        <v>44477</v>
      </c>
      <c r="F155" s="29" t="s">
        <v>14</v>
      </c>
      <c r="G155" s="27">
        <v>845266513314</v>
      </c>
      <c r="H155" s="34">
        <v>23900</v>
      </c>
      <c r="I155" s="34">
        <v>56000</v>
      </c>
      <c r="J155" s="30">
        <f t="shared" si="13"/>
        <v>56</v>
      </c>
      <c r="K155" s="31">
        <f t="shared" si="14"/>
        <v>109.53</v>
      </c>
      <c r="L155" s="32">
        <f t="shared" si="15"/>
        <v>16.43</v>
      </c>
      <c r="M155" s="32"/>
      <c r="N155" s="33">
        <f t="shared" si="16"/>
        <v>25.19</v>
      </c>
      <c r="O155" s="32">
        <f t="shared" si="17"/>
        <v>151.15</v>
      </c>
    </row>
    <row r="156" spans="1:15" s="19" customFormat="1" ht="15.75" customHeight="1" x14ac:dyDescent="0.25">
      <c r="A156" s="14">
        <v>154</v>
      </c>
      <c r="B156" s="26" t="s">
        <v>15</v>
      </c>
      <c r="C156" s="26" t="s">
        <v>17</v>
      </c>
      <c r="D156" s="2">
        <v>200895</v>
      </c>
      <c r="E156" s="13">
        <v>44477</v>
      </c>
      <c r="F156" s="29" t="s">
        <v>14</v>
      </c>
      <c r="G156" s="27">
        <v>335266576586</v>
      </c>
      <c r="H156" s="34">
        <v>25200</v>
      </c>
      <c r="I156" s="34">
        <v>54700</v>
      </c>
      <c r="J156" s="30">
        <f t="shared" si="13"/>
        <v>54.7</v>
      </c>
      <c r="K156" s="31">
        <f t="shared" si="14"/>
        <v>106.98</v>
      </c>
      <c r="L156" s="32">
        <f t="shared" si="15"/>
        <v>16.43</v>
      </c>
      <c r="M156" s="32"/>
      <c r="N156" s="33">
        <f t="shared" si="16"/>
        <v>24.68</v>
      </c>
      <c r="O156" s="32">
        <f t="shared" si="17"/>
        <v>148.09</v>
      </c>
    </row>
    <row r="157" spans="1:15" s="19" customFormat="1" ht="15.75" customHeight="1" x14ac:dyDescent="0.25">
      <c r="A157" s="14">
        <v>155</v>
      </c>
      <c r="B157" s="26" t="s">
        <v>15</v>
      </c>
      <c r="C157" s="26" t="s">
        <v>17</v>
      </c>
      <c r="D157" s="2">
        <v>200895</v>
      </c>
      <c r="E157" s="13">
        <v>44477</v>
      </c>
      <c r="F157" s="29" t="s">
        <v>14</v>
      </c>
      <c r="G157" s="27">
        <v>845266510534</v>
      </c>
      <c r="H157" s="34">
        <v>23800</v>
      </c>
      <c r="I157" s="34">
        <v>56000</v>
      </c>
      <c r="J157" s="30">
        <f t="shared" si="13"/>
        <v>56</v>
      </c>
      <c r="K157" s="31">
        <f t="shared" si="14"/>
        <v>109.53</v>
      </c>
      <c r="L157" s="32">
        <f t="shared" si="15"/>
        <v>16.43</v>
      </c>
      <c r="M157" s="32"/>
      <c r="N157" s="33">
        <f t="shared" si="16"/>
        <v>25.19</v>
      </c>
      <c r="O157" s="32">
        <f t="shared" si="17"/>
        <v>151.15</v>
      </c>
    </row>
    <row r="158" spans="1:15" s="19" customFormat="1" ht="15.75" customHeight="1" x14ac:dyDescent="0.25">
      <c r="A158" s="14">
        <v>156</v>
      </c>
      <c r="B158" s="26" t="s">
        <v>15</v>
      </c>
      <c r="C158" s="26" t="s">
        <v>17</v>
      </c>
      <c r="D158" s="2">
        <v>200895</v>
      </c>
      <c r="E158" s="13">
        <v>44477</v>
      </c>
      <c r="F158" s="29" t="s">
        <v>14</v>
      </c>
      <c r="G158" s="27">
        <v>845266660438</v>
      </c>
      <c r="H158" s="34">
        <v>24300</v>
      </c>
      <c r="I158" s="34">
        <v>55600</v>
      </c>
      <c r="J158" s="30">
        <f t="shared" si="13"/>
        <v>55.6</v>
      </c>
      <c r="K158" s="31">
        <f t="shared" si="14"/>
        <v>108.74</v>
      </c>
      <c r="L158" s="32">
        <f t="shared" si="15"/>
        <v>16.43</v>
      </c>
      <c r="M158" s="32"/>
      <c r="N158" s="33">
        <f t="shared" si="16"/>
        <v>25.03</v>
      </c>
      <c r="O158" s="32">
        <f t="shared" si="17"/>
        <v>150.19999999999999</v>
      </c>
    </row>
    <row r="159" spans="1:15" s="19" customFormat="1" ht="15.75" customHeight="1" x14ac:dyDescent="0.25">
      <c r="A159" s="14">
        <v>157</v>
      </c>
      <c r="B159" s="26" t="s">
        <v>15</v>
      </c>
      <c r="C159" s="26" t="s">
        <v>17</v>
      </c>
      <c r="D159" s="2">
        <v>200895</v>
      </c>
      <c r="E159" s="13">
        <v>44477</v>
      </c>
      <c r="F159" s="29" t="s">
        <v>14</v>
      </c>
      <c r="G159" s="27">
        <v>335266576842</v>
      </c>
      <c r="H159" s="34">
        <v>25400</v>
      </c>
      <c r="I159" s="34">
        <v>54400</v>
      </c>
      <c r="J159" s="30">
        <f t="shared" si="13"/>
        <v>54.4</v>
      </c>
      <c r="K159" s="31">
        <f t="shared" si="14"/>
        <v>106.4</v>
      </c>
      <c r="L159" s="32">
        <f t="shared" si="15"/>
        <v>16.43</v>
      </c>
      <c r="M159" s="32"/>
      <c r="N159" s="33">
        <f t="shared" si="16"/>
        <v>24.57</v>
      </c>
      <c r="O159" s="32">
        <f t="shared" si="17"/>
        <v>147.4</v>
      </c>
    </row>
    <row r="160" spans="1:15" s="19" customFormat="1" ht="15.75" customHeight="1" x14ac:dyDescent="0.25">
      <c r="A160" s="14">
        <v>158</v>
      </c>
      <c r="B160" s="26" t="s">
        <v>15</v>
      </c>
      <c r="C160" s="26" t="s">
        <v>17</v>
      </c>
      <c r="D160" s="2">
        <v>200896</v>
      </c>
      <c r="E160" s="13">
        <v>44478</v>
      </c>
      <c r="F160" s="29" t="s">
        <v>14</v>
      </c>
      <c r="G160" s="27">
        <v>845266513066</v>
      </c>
      <c r="H160" s="34">
        <v>24800</v>
      </c>
      <c r="I160" s="34">
        <v>55000</v>
      </c>
      <c r="J160" s="30">
        <f t="shared" si="13"/>
        <v>55</v>
      </c>
      <c r="K160" s="31">
        <f t="shared" si="14"/>
        <v>107.57</v>
      </c>
      <c r="L160" s="32">
        <f t="shared" si="15"/>
        <v>16.43</v>
      </c>
      <c r="M160" s="17">
        <f>ROUND((2*1.95583),2)</f>
        <v>3.91</v>
      </c>
      <c r="N160" s="33">
        <f t="shared" si="16"/>
        <v>25.58</v>
      </c>
      <c r="O160" s="32">
        <f t="shared" si="17"/>
        <v>153.49</v>
      </c>
    </row>
    <row r="161" spans="1:15" s="19" customFormat="1" ht="15.75" customHeight="1" x14ac:dyDescent="0.25">
      <c r="A161" s="14">
        <v>159</v>
      </c>
      <c r="B161" s="26" t="s">
        <v>15</v>
      </c>
      <c r="C161" s="26" t="s">
        <v>17</v>
      </c>
      <c r="D161" s="2">
        <v>200896</v>
      </c>
      <c r="E161" s="13">
        <v>44478</v>
      </c>
      <c r="F161" s="29" t="s">
        <v>14</v>
      </c>
      <c r="G161" s="27">
        <v>845266510070</v>
      </c>
      <c r="H161" s="34">
        <v>23300</v>
      </c>
      <c r="I161" s="34">
        <v>56300</v>
      </c>
      <c r="J161" s="30">
        <f t="shared" si="13"/>
        <v>56.3</v>
      </c>
      <c r="K161" s="31">
        <f t="shared" si="14"/>
        <v>110.11</v>
      </c>
      <c r="L161" s="32">
        <f t="shared" si="15"/>
        <v>16.43</v>
      </c>
      <c r="M161" s="32"/>
      <c r="N161" s="33">
        <f t="shared" si="16"/>
        <v>25.31</v>
      </c>
      <c r="O161" s="32">
        <f t="shared" si="17"/>
        <v>151.85</v>
      </c>
    </row>
    <row r="162" spans="1:15" s="19" customFormat="1" ht="15.75" customHeight="1" x14ac:dyDescent="0.25">
      <c r="A162" s="14">
        <v>160</v>
      </c>
      <c r="B162" s="26" t="s">
        <v>15</v>
      </c>
      <c r="C162" s="26" t="s">
        <v>17</v>
      </c>
      <c r="D162" s="2">
        <v>200896</v>
      </c>
      <c r="E162" s="13">
        <v>44478</v>
      </c>
      <c r="F162" s="29" t="s">
        <v>14</v>
      </c>
      <c r="G162" s="27">
        <v>845266510229</v>
      </c>
      <c r="H162" s="34">
        <v>22800</v>
      </c>
      <c r="I162" s="34">
        <v>56500</v>
      </c>
      <c r="J162" s="30">
        <f t="shared" si="13"/>
        <v>56.5</v>
      </c>
      <c r="K162" s="31">
        <f t="shared" si="14"/>
        <v>110.5</v>
      </c>
      <c r="L162" s="32">
        <f t="shared" si="15"/>
        <v>16.43</v>
      </c>
      <c r="M162" s="32"/>
      <c r="N162" s="33">
        <f t="shared" si="16"/>
        <v>25.39</v>
      </c>
      <c r="O162" s="32">
        <f t="shared" si="17"/>
        <v>152.32</v>
      </c>
    </row>
    <row r="163" spans="1:15" s="19" customFormat="1" ht="15.75" customHeight="1" x14ac:dyDescent="0.25">
      <c r="A163" s="14">
        <v>161</v>
      </c>
      <c r="B163" s="26" t="s">
        <v>15</v>
      </c>
      <c r="C163" s="26" t="s">
        <v>17</v>
      </c>
      <c r="D163" s="2">
        <v>200896</v>
      </c>
      <c r="E163" s="13">
        <v>44478</v>
      </c>
      <c r="F163" s="29" t="s">
        <v>14</v>
      </c>
      <c r="G163" s="27">
        <v>845266512241</v>
      </c>
      <c r="H163" s="34">
        <v>24000</v>
      </c>
      <c r="I163" s="34">
        <v>55900</v>
      </c>
      <c r="J163" s="30">
        <f t="shared" si="13"/>
        <v>55.9</v>
      </c>
      <c r="K163" s="31">
        <f t="shared" si="14"/>
        <v>109.33</v>
      </c>
      <c r="L163" s="32">
        <f t="shared" si="15"/>
        <v>16.43</v>
      </c>
      <c r="M163" s="32"/>
      <c r="N163" s="33">
        <f t="shared" si="16"/>
        <v>25.15</v>
      </c>
      <c r="O163" s="32">
        <f t="shared" si="17"/>
        <v>150.91</v>
      </c>
    </row>
    <row r="164" spans="1:15" s="19" customFormat="1" ht="15.75" customHeight="1" x14ac:dyDescent="0.25">
      <c r="A164" s="14">
        <v>162</v>
      </c>
      <c r="B164" s="26" t="s">
        <v>15</v>
      </c>
      <c r="C164" s="26" t="s">
        <v>17</v>
      </c>
      <c r="D164" s="2">
        <v>200896</v>
      </c>
      <c r="E164" s="13">
        <v>44478</v>
      </c>
      <c r="F164" s="29" t="s">
        <v>14</v>
      </c>
      <c r="G164" s="27">
        <v>845266661022</v>
      </c>
      <c r="H164" s="34">
        <v>23600</v>
      </c>
      <c r="I164" s="34">
        <v>56200</v>
      </c>
      <c r="J164" s="30">
        <f t="shared" si="13"/>
        <v>56.2</v>
      </c>
      <c r="K164" s="31">
        <f t="shared" si="14"/>
        <v>109.92</v>
      </c>
      <c r="L164" s="32">
        <f t="shared" si="15"/>
        <v>16.43</v>
      </c>
      <c r="M164" s="32"/>
      <c r="N164" s="33">
        <f t="shared" si="16"/>
        <v>25.27</v>
      </c>
      <c r="O164" s="32">
        <f t="shared" si="17"/>
        <v>151.62</v>
      </c>
    </row>
    <row r="165" spans="1:15" s="19" customFormat="1" ht="15.75" customHeight="1" x14ac:dyDescent="0.25">
      <c r="A165" s="14">
        <v>163</v>
      </c>
      <c r="B165" s="26" t="s">
        <v>15</v>
      </c>
      <c r="C165" s="26" t="s">
        <v>17</v>
      </c>
      <c r="D165" s="2">
        <v>200896</v>
      </c>
      <c r="E165" s="13">
        <v>44478</v>
      </c>
      <c r="F165" s="29" t="s">
        <v>14</v>
      </c>
      <c r="G165" s="27">
        <v>845266512845</v>
      </c>
      <c r="H165" s="34">
        <v>24900</v>
      </c>
      <c r="I165" s="34">
        <v>55000</v>
      </c>
      <c r="J165" s="30">
        <f t="shared" si="13"/>
        <v>55</v>
      </c>
      <c r="K165" s="31">
        <f t="shared" si="14"/>
        <v>107.57</v>
      </c>
      <c r="L165" s="32">
        <f t="shared" si="15"/>
        <v>16.43</v>
      </c>
      <c r="M165" s="32"/>
      <c r="N165" s="33">
        <f t="shared" si="16"/>
        <v>24.8</v>
      </c>
      <c r="O165" s="32">
        <f t="shared" si="17"/>
        <v>148.80000000000001</v>
      </c>
    </row>
    <row r="166" spans="1:15" s="19" customFormat="1" ht="15.75" customHeight="1" x14ac:dyDescent="0.25">
      <c r="A166" s="14">
        <v>164</v>
      </c>
      <c r="B166" s="26" t="s">
        <v>15</v>
      </c>
      <c r="C166" s="26" t="s">
        <v>17</v>
      </c>
      <c r="D166" s="2">
        <v>200896</v>
      </c>
      <c r="E166" s="13">
        <v>44478</v>
      </c>
      <c r="F166" s="29" t="s">
        <v>14</v>
      </c>
      <c r="G166" s="27">
        <v>845266661071</v>
      </c>
      <c r="H166" s="34">
        <v>24200</v>
      </c>
      <c r="I166" s="34">
        <v>55600</v>
      </c>
      <c r="J166" s="30">
        <f t="shared" si="13"/>
        <v>55.6</v>
      </c>
      <c r="K166" s="31">
        <f t="shared" si="14"/>
        <v>108.74</v>
      </c>
      <c r="L166" s="32">
        <f t="shared" si="15"/>
        <v>16.43</v>
      </c>
      <c r="M166" s="32"/>
      <c r="N166" s="33">
        <f t="shared" si="16"/>
        <v>25.03</v>
      </c>
      <c r="O166" s="32">
        <f t="shared" si="17"/>
        <v>150.19999999999999</v>
      </c>
    </row>
    <row r="167" spans="1:15" s="19" customFormat="1" ht="15.75" customHeight="1" x14ac:dyDescent="0.25">
      <c r="A167" s="14">
        <v>165</v>
      </c>
      <c r="B167" s="26" t="s">
        <v>15</v>
      </c>
      <c r="C167" s="26" t="s">
        <v>17</v>
      </c>
      <c r="D167" s="2">
        <v>200898</v>
      </c>
      <c r="E167" s="13">
        <v>44478</v>
      </c>
      <c r="F167" s="29" t="s">
        <v>14</v>
      </c>
      <c r="G167" s="27">
        <v>845266660958</v>
      </c>
      <c r="H167" s="34">
        <v>23600</v>
      </c>
      <c r="I167" s="34">
        <v>56100</v>
      </c>
      <c r="J167" s="30">
        <f t="shared" si="13"/>
        <v>56.1</v>
      </c>
      <c r="K167" s="31">
        <f t="shared" si="14"/>
        <v>109.72</v>
      </c>
      <c r="L167" s="32">
        <f t="shared" si="15"/>
        <v>16.43</v>
      </c>
      <c r="M167" s="17">
        <f>ROUND((2*1.95583),2)</f>
        <v>3.91</v>
      </c>
      <c r="N167" s="33">
        <f t="shared" si="16"/>
        <v>26.01</v>
      </c>
      <c r="O167" s="32">
        <f t="shared" si="17"/>
        <v>156.07</v>
      </c>
    </row>
    <row r="168" spans="1:15" s="19" customFormat="1" ht="15.75" customHeight="1" x14ac:dyDescent="0.25">
      <c r="A168" s="14">
        <v>166</v>
      </c>
      <c r="B168" s="26" t="s">
        <v>15</v>
      </c>
      <c r="C168" s="26" t="s">
        <v>17</v>
      </c>
      <c r="D168" s="2">
        <v>200898</v>
      </c>
      <c r="E168" s="13">
        <v>44478</v>
      </c>
      <c r="F168" s="29" t="s">
        <v>14</v>
      </c>
      <c r="G168" s="27">
        <v>845266512779</v>
      </c>
      <c r="H168" s="34">
        <v>24000</v>
      </c>
      <c r="I168" s="34">
        <v>55900</v>
      </c>
      <c r="J168" s="30">
        <f t="shared" si="13"/>
        <v>55.9</v>
      </c>
      <c r="K168" s="31">
        <f t="shared" si="14"/>
        <v>109.33</v>
      </c>
      <c r="L168" s="32">
        <f t="shared" si="15"/>
        <v>16.43</v>
      </c>
      <c r="M168" s="32"/>
      <c r="N168" s="33">
        <f t="shared" si="16"/>
        <v>25.15</v>
      </c>
      <c r="O168" s="32">
        <f t="shared" si="17"/>
        <v>150.91</v>
      </c>
    </row>
    <row r="169" spans="1:15" s="19" customFormat="1" ht="15.75" customHeight="1" x14ac:dyDescent="0.25">
      <c r="A169" s="14">
        <v>167</v>
      </c>
      <c r="B169" s="26" t="s">
        <v>15</v>
      </c>
      <c r="C169" s="26" t="s">
        <v>17</v>
      </c>
      <c r="D169" s="2">
        <v>200898</v>
      </c>
      <c r="E169" s="13">
        <v>44478</v>
      </c>
      <c r="F169" s="29" t="s">
        <v>14</v>
      </c>
      <c r="G169" s="27">
        <v>845266510278</v>
      </c>
      <c r="H169" s="34">
        <v>23100</v>
      </c>
      <c r="I169" s="34">
        <v>56500</v>
      </c>
      <c r="J169" s="30">
        <f t="shared" si="13"/>
        <v>56.5</v>
      </c>
      <c r="K169" s="31">
        <f t="shared" si="14"/>
        <v>110.5</v>
      </c>
      <c r="L169" s="32">
        <f t="shared" si="15"/>
        <v>16.43</v>
      </c>
      <c r="M169" s="32"/>
      <c r="N169" s="33">
        <f t="shared" si="16"/>
        <v>25.39</v>
      </c>
      <c r="O169" s="32">
        <f t="shared" si="17"/>
        <v>152.32</v>
      </c>
    </row>
    <row r="170" spans="1:15" s="19" customFormat="1" ht="15.75" customHeight="1" x14ac:dyDescent="0.25">
      <c r="A170" s="14">
        <v>168</v>
      </c>
      <c r="B170" s="26" t="s">
        <v>15</v>
      </c>
      <c r="C170" s="26" t="s">
        <v>17</v>
      </c>
      <c r="D170" s="2">
        <v>200898</v>
      </c>
      <c r="E170" s="13">
        <v>44478</v>
      </c>
      <c r="F170" s="29" t="s">
        <v>14</v>
      </c>
      <c r="G170" s="27">
        <v>335266576511</v>
      </c>
      <c r="H170" s="34">
        <v>24600</v>
      </c>
      <c r="I170" s="34">
        <v>55000</v>
      </c>
      <c r="J170" s="30">
        <f t="shared" si="13"/>
        <v>55</v>
      </c>
      <c r="K170" s="31">
        <f t="shared" si="14"/>
        <v>107.57</v>
      </c>
      <c r="L170" s="32">
        <f t="shared" si="15"/>
        <v>16.43</v>
      </c>
      <c r="M170" s="32"/>
      <c r="N170" s="33">
        <f t="shared" si="16"/>
        <v>24.8</v>
      </c>
      <c r="O170" s="32">
        <f t="shared" si="17"/>
        <v>148.80000000000001</v>
      </c>
    </row>
    <row r="171" spans="1:15" s="19" customFormat="1" ht="15.75" customHeight="1" x14ac:dyDescent="0.25">
      <c r="A171" s="14">
        <v>169</v>
      </c>
      <c r="B171" s="26" t="s">
        <v>15</v>
      </c>
      <c r="C171" s="26" t="s">
        <v>17</v>
      </c>
      <c r="D171" s="2">
        <v>200898</v>
      </c>
      <c r="E171" s="13">
        <v>44478</v>
      </c>
      <c r="F171" s="29" t="s">
        <v>14</v>
      </c>
      <c r="G171" s="27">
        <v>845266510856</v>
      </c>
      <c r="H171" s="34">
        <v>24100</v>
      </c>
      <c r="I171" s="34">
        <v>55600</v>
      </c>
      <c r="J171" s="30">
        <f t="shared" si="13"/>
        <v>55.6</v>
      </c>
      <c r="K171" s="31">
        <f t="shared" si="14"/>
        <v>108.74</v>
      </c>
      <c r="L171" s="32">
        <f t="shared" si="15"/>
        <v>16.43</v>
      </c>
      <c r="M171" s="32"/>
      <c r="N171" s="33">
        <f t="shared" si="16"/>
        <v>25.03</v>
      </c>
      <c r="O171" s="32">
        <f t="shared" si="17"/>
        <v>150.19999999999999</v>
      </c>
    </row>
    <row r="172" spans="1:15" s="19" customFormat="1" ht="15.75" customHeight="1" x14ac:dyDescent="0.25">
      <c r="A172" s="14">
        <v>170</v>
      </c>
      <c r="B172" s="26" t="s">
        <v>15</v>
      </c>
      <c r="C172" s="26" t="s">
        <v>17</v>
      </c>
      <c r="D172" s="2">
        <v>200898</v>
      </c>
      <c r="E172" s="13">
        <v>44478</v>
      </c>
      <c r="F172" s="29" t="s">
        <v>14</v>
      </c>
      <c r="G172" s="27">
        <v>845266511102</v>
      </c>
      <c r="H172" s="34">
        <v>24000</v>
      </c>
      <c r="I172" s="34">
        <v>55200</v>
      </c>
      <c r="J172" s="30">
        <f t="shared" si="13"/>
        <v>55.2</v>
      </c>
      <c r="K172" s="31">
        <f t="shared" si="14"/>
        <v>107.96</v>
      </c>
      <c r="L172" s="32">
        <f t="shared" si="15"/>
        <v>16.43</v>
      </c>
      <c r="M172" s="32"/>
      <c r="N172" s="33">
        <f t="shared" si="16"/>
        <v>24.88</v>
      </c>
      <c r="O172" s="32">
        <f t="shared" si="17"/>
        <v>149.26999999999998</v>
      </c>
    </row>
    <row r="173" spans="1:15" s="19" customFormat="1" ht="15.75" customHeight="1" x14ac:dyDescent="0.25">
      <c r="A173" s="14">
        <v>171</v>
      </c>
      <c r="B173" s="26" t="s">
        <v>15</v>
      </c>
      <c r="C173" s="26" t="s">
        <v>17</v>
      </c>
      <c r="D173" s="2">
        <v>200898</v>
      </c>
      <c r="E173" s="13">
        <v>44478</v>
      </c>
      <c r="F173" s="29" t="s">
        <v>14</v>
      </c>
      <c r="G173" s="27">
        <v>845266661055</v>
      </c>
      <c r="H173" s="34">
        <v>23500</v>
      </c>
      <c r="I173" s="34">
        <v>56000</v>
      </c>
      <c r="J173" s="30">
        <f t="shared" si="13"/>
        <v>56</v>
      </c>
      <c r="K173" s="31">
        <f t="shared" si="14"/>
        <v>109.53</v>
      </c>
      <c r="L173" s="32">
        <f t="shared" si="15"/>
        <v>16.43</v>
      </c>
      <c r="M173" s="32"/>
      <c r="N173" s="33">
        <f t="shared" si="16"/>
        <v>25.19</v>
      </c>
      <c r="O173" s="32">
        <f t="shared" si="17"/>
        <v>151.15</v>
      </c>
    </row>
    <row r="174" spans="1:15" s="19" customFormat="1" ht="15.75" customHeight="1" x14ac:dyDescent="0.25">
      <c r="A174" s="14">
        <v>172</v>
      </c>
      <c r="B174" s="26" t="s">
        <v>15</v>
      </c>
      <c r="C174" s="26" t="s">
        <v>17</v>
      </c>
      <c r="D174" s="2">
        <v>200898</v>
      </c>
      <c r="E174" s="13">
        <v>44478</v>
      </c>
      <c r="F174" s="29" t="s">
        <v>14</v>
      </c>
      <c r="G174" s="27">
        <v>335266576867</v>
      </c>
      <c r="H174" s="34">
        <v>24400</v>
      </c>
      <c r="I174" s="34">
        <v>55050</v>
      </c>
      <c r="J174" s="30">
        <f t="shared" si="13"/>
        <v>55.1</v>
      </c>
      <c r="K174" s="31">
        <f t="shared" si="14"/>
        <v>107.77</v>
      </c>
      <c r="L174" s="32">
        <f t="shared" si="15"/>
        <v>16.43</v>
      </c>
      <c r="M174" s="32"/>
      <c r="N174" s="33">
        <f t="shared" si="16"/>
        <v>24.84</v>
      </c>
      <c r="O174" s="32">
        <f t="shared" si="17"/>
        <v>149.04</v>
      </c>
    </row>
    <row r="175" spans="1:15" s="19" customFormat="1" ht="15.75" customHeight="1" x14ac:dyDescent="0.25">
      <c r="A175" s="14">
        <v>173</v>
      </c>
      <c r="B175" s="26" t="s">
        <v>15</v>
      </c>
      <c r="C175" s="26" t="s">
        <v>17</v>
      </c>
      <c r="D175" s="2">
        <v>200898</v>
      </c>
      <c r="E175" s="13">
        <v>44478</v>
      </c>
      <c r="F175" s="29" t="s">
        <v>14</v>
      </c>
      <c r="G175" s="27">
        <v>845266512431</v>
      </c>
      <c r="H175" s="34">
        <v>24000</v>
      </c>
      <c r="I175" s="34">
        <v>55600</v>
      </c>
      <c r="J175" s="30">
        <f t="shared" si="13"/>
        <v>55.6</v>
      </c>
      <c r="K175" s="31">
        <f t="shared" si="14"/>
        <v>108.74</v>
      </c>
      <c r="L175" s="32">
        <f t="shared" si="15"/>
        <v>16.43</v>
      </c>
      <c r="M175" s="32"/>
      <c r="N175" s="33">
        <f t="shared" si="16"/>
        <v>25.03</v>
      </c>
      <c r="O175" s="32">
        <f t="shared" si="17"/>
        <v>150.19999999999999</v>
      </c>
    </row>
    <row r="176" spans="1:15" s="19" customFormat="1" ht="15.75" customHeight="1" x14ac:dyDescent="0.25">
      <c r="A176" s="14">
        <v>174</v>
      </c>
      <c r="B176" s="26" t="s">
        <v>15</v>
      </c>
      <c r="C176" s="26" t="s">
        <v>17</v>
      </c>
      <c r="D176" s="2">
        <v>200898</v>
      </c>
      <c r="E176" s="13">
        <v>44478</v>
      </c>
      <c r="F176" s="29" t="s">
        <v>14</v>
      </c>
      <c r="G176" s="27">
        <v>845266660222</v>
      </c>
      <c r="H176" s="34">
        <v>24100</v>
      </c>
      <c r="I176" s="34">
        <v>55200</v>
      </c>
      <c r="J176" s="30">
        <f t="shared" si="13"/>
        <v>55.2</v>
      </c>
      <c r="K176" s="31">
        <f t="shared" si="14"/>
        <v>107.96</v>
      </c>
      <c r="L176" s="32">
        <f t="shared" si="15"/>
        <v>16.43</v>
      </c>
      <c r="M176" s="32"/>
      <c r="N176" s="33">
        <f t="shared" si="16"/>
        <v>24.88</v>
      </c>
      <c r="O176" s="32">
        <f t="shared" si="17"/>
        <v>149.26999999999998</v>
      </c>
    </row>
    <row r="177" spans="1:15" s="19" customFormat="1" ht="15.75" customHeight="1" x14ac:dyDescent="0.25">
      <c r="A177" s="14">
        <v>175</v>
      </c>
      <c r="B177" s="26" t="s">
        <v>15</v>
      </c>
      <c r="C177" s="26" t="s">
        <v>17</v>
      </c>
      <c r="D177" s="2">
        <v>200898</v>
      </c>
      <c r="E177" s="13">
        <v>44478</v>
      </c>
      <c r="F177" s="29" t="s">
        <v>14</v>
      </c>
      <c r="G177" s="27">
        <v>845266512332</v>
      </c>
      <c r="H177" s="34">
        <v>24000</v>
      </c>
      <c r="I177" s="34">
        <v>54800</v>
      </c>
      <c r="J177" s="30">
        <f t="shared" si="13"/>
        <v>54.8</v>
      </c>
      <c r="K177" s="31">
        <f t="shared" si="14"/>
        <v>107.18</v>
      </c>
      <c r="L177" s="32">
        <f t="shared" si="15"/>
        <v>16.43</v>
      </c>
      <c r="M177" s="32"/>
      <c r="N177" s="33">
        <f t="shared" si="16"/>
        <v>24.72</v>
      </c>
      <c r="O177" s="32">
        <f t="shared" si="17"/>
        <v>148.33000000000001</v>
      </c>
    </row>
    <row r="178" spans="1:15" s="19" customFormat="1" ht="15.75" customHeight="1" x14ac:dyDescent="0.25">
      <c r="A178" s="14">
        <v>176</v>
      </c>
      <c r="B178" s="26" t="s">
        <v>15</v>
      </c>
      <c r="C178" s="26" t="s">
        <v>17</v>
      </c>
      <c r="D178" s="2">
        <v>200898</v>
      </c>
      <c r="E178" s="13">
        <v>44478</v>
      </c>
      <c r="F178" s="29" t="s">
        <v>14</v>
      </c>
      <c r="G178" s="27">
        <v>845266660107</v>
      </c>
      <c r="H178" s="34">
        <v>24000</v>
      </c>
      <c r="I178" s="34">
        <v>55500</v>
      </c>
      <c r="J178" s="30">
        <f t="shared" si="13"/>
        <v>55.5</v>
      </c>
      <c r="K178" s="31">
        <f t="shared" si="14"/>
        <v>108.55</v>
      </c>
      <c r="L178" s="32">
        <f t="shared" si="15"/>
        <v>16.43</v>
      </c>
      <c r="M178" s="32"/>
      <c r="N178" s="33">
        <f t="shared" si="16"/>
        <v>25</v>
      </c>
      <c r="O178" s="32">
        <f t="shared" si="17"/>
        <v>149.97999999999999</v>
      </c>
    </row>
    <row r="179" spans="1:15" s="19" customFormat="1" ht="15.75" customHeight="1" x14ac:dyDescent="0.25">
      <c r="A179" s="14">
        <v>177</v>
      </c>
      <c r="B179" s="26" t="s">
        <v>15</v>
      </c>
      <c r="C179" s="26" t="s">
        <v>17</v>
      </c>
      <c r="D179" s="2">
        <v>200898</v>
      </c>
      <c r="E179" s="13">
        <v>44478</v>
      </c>
      <c r="F179" s="29" t="s">
        <v>14</v>
      </c>
      <c r="G179" s="27">
        <v>335266576883</v>
      </c>
      <c r="H179" s="34">
        <v>25300</v>
      </c>
      <c r="I179" s="34">
        <v>54200</v>
      </c>
      <c r="J179" s="30">
        <f t="shared" si="13"/>
        <v>54.2</v>
      </c>
      <c r="K179" s="31">
        <f t="shared" si="14"/>
        <v>106.01</v>
      </c>
      <c r="L179" s="32">
        <f t="shared" si="15"/>
        <v>16.43</v>
      </c>
      <c r="M179" s="32"/>
      <c r="N179" s="33">
        <f t="shared" si="16"/>
        <v>24.49</v>
      </c>
      <c r="O179" s="32">
        <f t="shared" si="17"/>
        <v>146.93</v>
      </c>
    </row>
    <row r="180" spans="1:15" s="19" customFormat="1" ht="15.75" customHeight="1" x14ac:dyDescent="0.25">
      <c r="A180" s="14">
        <v>178</v>
      </c>
      <c r="B180" s="26" t="s">
        <v>15</v>
      </c>
      <c r="C180" s="26" t="s">
        <v>17</v>
      </c>
      <c r="D180" s="2">
        <v>200898</v>
      </c>
      <c r="E180" s="13">
        <v>44478</v>
      </c>
      <c r="F180" s="29" t="s">
        <v>14</v>
      </c>
      <c r="G180" s="27">
        <v>845266510773</v>
      </c>
      <c r="H180" s="34">
        <v>24500</v>
      </c>
      <c r="I180" s="34">
        <v>55050</v>
      </c>
      <c r="J180" s="30">
        <f t="shared" si="13"/>
        <v>55.1</v>
      </c>
      <c r="K180" s="31">
        <f t="shared" si="14"/>
        <v>107.77</v>
      </c>
      <c r="L180" s="32">
        <f t="shared" si="15"/>
        <v>16.43</v>
      </c>
      <c r="M180" s="32"/>
      <c r="N180" s="33">
        <f t="shared" si="16"/>
        <v>24.84</v>
      </c>
      <c r="O180" s="32">
        <f t="shared" si="17"/>
        <v>149.04</v>
      </c>
    </row>
    <row r="181" spans="1:15" s="19" customFormat="1" ht="15.75" customHeight="1" x14ac:dyDescent="0.25">
      <c r="A181" s="14">
        <v>179</v>
      </c>
      <c r="B181" s="26" t="s">
        <v>15</v>
      </c>
      <c r="C181" s="26" t="s">
        <v>17</v>
      </c>
      <c r="D181" s="2">
        <v>200898</v>
      </c>
      <c r="E181" s="13">
        <v>44478</v>
      </c>
      <c r="F181" s="29" t="s">
        <v>14</v>
      </c>
      <c r="G181" s="27">
        <v>845266512548</v>
      </c>
      <c r="H181" s="34">
        <v>24500</v>
      </c>
      <c r="I181" s="34">
        <v>54900</v>
      </c>
      <c r="J181" s="30">
        <f t="shared" si="13"/>
        <v>54.9</v>
      </c>
      <c r="K181" s="31">
        <f t="shared" si="14"/>
        <v>107.38</v>
      </c>
      <c r="L181" s="32">
        <f t="shared" si="15"/>
        <v>16.43</v>
      </c>
      <c r="M181" s="32"/>
      <c r="N181" s="33">
        <f t="shared" si="16"/>
        <v>24.76</v>
      </c>
      <c r="O181" s="32">
        <f t="shared" si="17"/>
        <v>148.57</v>
      </c>
    </row>
    <row r="182" spans="1:15" s="19" customFormat="1" ht="15.75" customHeight="1" x14ac:dyDescent="0.25">
      <c r="A182" s="14">
        <v>180</v>
      </c>
      <c r="B182" s="26" t="s">
        <v>15</v>
      </c>
      <c r="C182" s="26" t="s">
        <v>17</v>
      </c>
      <c r="D182" s="2">
        <v>200899</v>
      </c>
      <c r="E182" s="13">
        <v>44478</v>
      </c>
      <c r="F182" s="29" t="s">
        <v>14</v>
      </c>
      <c r="G182" s="27">
        <v>845266510799</v>
      </c>
      <c r="H182" s="34">
        <v>24500</v>
      </c>
      <c r="I182" s="34">
        <v>55300</v>
      </c>
      <c r="J182" s="30">
        <f t="shared" si="13"/>
        <v>55.3</v>
      </c>
      <c r="K182" s="31">
        <f t="shared" si="14"/>
        <v>108.16</v>
      </c>
      <c r="L182" s="32">
        <f t="shared" si="15"/>
        <v>16.43</v>
      </c>
      <c r="M182" s="17">
        <f>ROUND((2*1.95583),2)</f>
        <v>3.91</v>
      </c>
      <c r="N182" s="33">
        <f t="shared" si="16"/>
        <v>25.7</v>
      </c>
      <c r="O182" s="32">
        <f t="shared" si="17"/>
        <v>154.19999999999999</v>
      </c>
    </row>
    <row r="183" spans="1:15" s="19" customFormat="1" ht="15.75" customHeight="1" x14ac:dyDescent="0.25">
      <c r="A183" s="14">
        <v>181</v>
      </c>
      <c r="B183" s="26" t="s">
        <v>15</v>
      </c>
      <c r="C183" s="26" t="s">
        <v>17</v>
      </c>
      <c r="D183" s="2">
        <v>200899</v>
      </c>
      <c r="E183" s="13">
        <v>44478</v>
      </c>
      <c r="F183" s="29" t="s">
        <v>14</v>
      </c>
      <c r="G183" s="27">
        <v>845266510831</v>
      </c>
      <c r="H183" s="34">
        <v>24500</v>
      </c>
      <c r="I183" s="34">
        <v>55200</v>
      </c>
      <c r="J183" s="30">
        <f t="shared" si="13"/>
        <v>55.2</v>
      </c>
      <c r="K183" s="31">
        <f t="shared" si="14"/>
        <v>107.96</v>
      </c>
      <c r="L183" s="32">
        <f t="shared" si="15"/>
        <v>16.43</v>
      </c>
      <c r="M183" s="32"/>
      <c r="N183" s="33">
        <f t="shared" si="16"/>
        <v>24.88</v>
      </c>
      <c r="O183" s="32">
        <f t="shared" si="17"/>
        <v>149.26999999999998</v>
      </c>
    </row>
    <row r="184" spans="1:15" s="19" customFormat="1" ht="15.75" customHeight="1" x14ac:dyDescent="0.25">
      <c r="A184" s="14">
        <v>182</v>
      </c>
      <c r="B184" s="26" t="s">
        <v>15</v>
      </c>
      <c r="C184" s="26" t="s">
        <v>17</v>
      </c>
      <c r="D184" s="2">
        <v>200899</v>
      </c>
      <c r="E184" s="13">
        <v>44478</v>
      </c>
      <c r="F184" s="29" t="s">
        <v>14</v>
      </c>
      <c r="G184" s="27">
        <v>845266660859</v>
      </c>
      <c r="H184" s="34">
        <v>23800</v>
      </c>
      <c r="I184" s="34">
        <v>55500</v>
      </c>
      <c r="J184" s="30">
        <f t="shared" si="13"/>
        <v>55.5</v>
      </c>
      <c r="K184" s="31">
        <f t="shared" si="14"/>
        <v>108.55</v>
      </c>
      <c r="L184" s="32">
        <f t="shared" si="15"/>
        <v>16.43</v>
      </c>
      <c r="M184" s="32"/>
      <c r="N184" s="33">
        <f t="shared" si="16"/>
        <v>25</v>
      </c>
      <c r="O184" s="32">
        <f t="shared" si="17"/>
        <v>149.97999999999999</v>
      </c>
    </row>
    <row r="185" spans="1:15" s="19" customFormat="1" ht="15.75" customHeight="1" x14ac:dyDescent="0.25">
      <c r="A185" s="14">
        <v>183</v>
      </c>
      <c r="B185" s="26" t="s">
        <v>15</v>
      </c>
      <c r="C185" s="26" t="s">
        <v>17</v>
      </c>
      <c r="D185" s="2">
        <v>200899</v>
      </c>
      <c r="E185" s="13">
        <v>44478</v>
      </c>
      <c r="F185" s="29" t="s">
        <v>14</v>
      </c>
      <c r="G185" s="27">
        <v>845266510104</v>
      </c>
      <c r="H185" s="34">
        <v>24900</v>
      </c>
      <c r="I185" s="34">
        <v>54200</v>
      </c>
      <c r="J185" s="30">
        <f t="shared" si="13"/>
        <v>54.2</v>
      </c>
      <c r="K185" s="31">
        <f t="shared" si="14"/>
        <v>106.01</v>
      </c>
      <c r="L185" s="32">
        <f t="shared" si="15"/>
        <v>16.43</v>
      </c>
      <c r="M185" s="32"/>
      <c r="N185" s="33">
        <f t="shared" si="16"/>
        <v>24.49</v>
      </c>
      <c r="O185" s="32">
        <f t="shared" si="17"/>
        <v>146.93</v>
      </c>
    </row>
    <row r="186" spans="1:15" s="19" customFormat="1" ht="15.75" customHeight="1" x14ac:dyDescent="0.25">
      <c r="A186" s="14">
        <v>184</v>
      </c>
      <c r="B186" s="26" t="s">
        <v>15</v>
      </c>
      <c r="C186" s="26" t="s">
        <v>17</v>
      </c>
      <c r="D186" s="2">
        <v>200899</v>
      </c>
      <c r="E186" s="13">
        <v>44478</v>
      </c>
      <c r="F186" s="29" t="s">
        <v>14</v>
      </c>
      <c r="G186" s="27">
        <v>845266660719</v>
      </c>
      <c r="H186" s="34">
        <v>23800</v>
      </c>
      <c r="I186" s="34">
        <v>55450</v>
      </c>
      <c r="J186" s="30">
        <f t="shared" si="13"/>
        <v>55.5</v>
      </c>
      <c r="K186" s="31">
        <f t="shared" si="14"/>
        <v>108.55</v>
      </c>
      <c r="L186" s="32">
        <f t="shared" si="15"/>
        <v>16.43</v>
      </c>
      <c r="M186" s="32"/>
      <c r="N186" s="33">
        <f t="shared" si="16"/>
        <v>25</v>
      </c>
      <c r="O186" s="32">
        <f t="shared" si="17"/>
        <v>149.97999999999999</v>
      </c>
    </row>
    <row r="187" spans="1:15" s="19" customFormat="1" ht="15.75" customHeight="1" x14ac:dyDescent="0.25">
      <c r="A187" s="14">
        <v>185</v>
      </c>
      <c r="B187" s="26" t="s">
        <v>15</v>
      </c>
      <c r="C187" s="26" t="s">
        <v>17</v>
      </c>
      <c r="D187" s="2">
        <v>200899</v>
      </c>
      <c r="E187" s="13">
        <v>44478</v>
      </c>
      <c r="F187" s="29" t="s">
        <v>14</v>
      </c>
      <c r="G187" s="27">
        <v>845266512399</v>
      </c>
      <c r="H187" s="34">
        <v>24000</v>
      </c>
      <c r="I187" s="34">
        <v>55200</v>
      </c>
      <c r="J187" s="30">
        <f t="shared" si="13"/>
        <v>55.2</v>
      </c>
      <c r="K187" s="31">
        <f t="shared" si="14"/>
        <v>107.96</v>
      </c>
      <c r="L187" s="32">
        <f t="shared" si="15"/>
        <v>16.43</v>
      </c>
      <c r="M187" s="32"/>
      <c r="N187" s="33">
        <f t="shared" si="16"/>
        <v>24.88</v>
      </c>
      <c r="O187" s="32">
        <f t="shared" si="17"/>
        <v>149.26999999999998</v>
      </c>
    </row>
    <row r="188" spans="1:15" s="19" customFormat="1" ht="15.75" customHeight="1" x14ac:dyDescent="0.25">
      <c r="A188" s="14">
        <v>186</v>
      </c>
      <c r="B188" s="26" t="s">
        <v>15</v>
      </c>
      <c r="C188" s="26" t="s">
        <v>17</v>
      </c>
      <c r="D188" s="2">
        <v>200901</v>
      </c>
      <c r="E188" s="13">
        <v>44479</v>
      </c>
      <c r="F188" s="29" t="s">
        <v>14</v>
      </c>
      <c r="G188" s="27">
        <v>845266510229</v>
      </c>
      <c r="H188" s="34">
        <v>22800</v>
      </c>
      <c r="I188" s="34">
        <v>57000</v>
      </c>
      <c r="J188" s="30">
        <f t="shared" si="13"/>
        <v>57</v>
      </c>
      <c r="K188" s="31">
        <f t="shared" si="14"/>
        <v>111.48</v>
      </c>
      <c r="L188" s="32">
        <f t="shared" si="15"/>
        <v>16.43</v>
      </c>
      <c r="M188" s="17">
        <f>ROUND((2*1.95583),2)</f>
        <v>3.91</v>
      </c>
      <c r="N188" s="33">
        <f t="shared" si="16"/>
        <v>26.36</v>
      </c>
      <c r="O188" s="32">
        <f t="shared" si="17"/>
        <v>158.18</v>
      </c>
    </row>
    <row r="189" spans="1:15" s="19" customFormat="1" ht="15.75" customHeight="1" x14ac:dyDescent="0.25">
      <c r="A189" s="14">
        <v>187</v>
      </c>
      <c r="B189" s="26" t="s">
        <v>15</v>
      </c>
      <c r="C189" s="26" t="s">
        <v>17</v>
      </c>
      <c r="D189" s="2">
        <v>200901</v>
      </c>
      <c r="E189" s="13">
        <v>44479</v>
      </c>
      <c r="F189" s="29" t="s">
        <v>14</v>
      </c>
      <c r="G189" s="27">
        <v>845266510997</v>
      </c>
      <c r="H189" s="34">
        <v>23900</v>
      </c>
      <c r="I189" s="34">
        <v>55900</v>
      </c>
      <c r="J189" s="30">
        <f t="shared" si="13"/>
        <v>55.9</v>
      </c>
      <c r="K189" s="31">
        <f t="shared" si="14"/>
        <v>109.33</v>
      </c>
      <c r="L189" s="32">
        <f t="shared" si="15"/>
        <v>16.43</v>
      </c>
      <c r="M189" s="32"/>
      <c r="N189" s="33">
        <f t="shared" si="16"/>
        <v>25.15</v>
      </c>
      <c r="O189" s="32">
        <f t="shared" si="17"/>
        <v>150.91</v>
      </c>
    </row>
    <row r="190" spans="1:15" s="19" customFormat="1" ht="15.75" customHeight="1" x14ac:dyDescent="0.25">
      <c r="A190" s="14">
        <v>188</v>
      </c>
      <c r="B190" s="26" t="s">
        <v>15</v>
      </c>
      <c r="C190" s="26" t="s">
        <v>17</v>
      </c>
      <c r="D190" s="2">
        <v>200901</v>
      </c>
      <c r="E190" s="13">
        <v>44479</v>
      </c>
      <c r="F190" s="29" t="s">
        <v>14</v>
      </c>
      <c r="G190" s="27">
        <v>845266660735</v>
      </c>
      <c r="H190" s="34">
        <v>24300</v>
      </c>
      <c r="I190" s="34">
        <v>55500</v>
      </c>
      <c r="J190" s="30">
        <f t="shared" si="13"/>
        <v>55.5</v>
      </c>
      <c r="K190" s="31">
        <f t="shared" si="14"/>
        <v>108.55</v>
      </c>
      <c r="L190" s="32">
        <f t="shared" si="15"/>
        <v>16.43</v>
      </c>
      <c r="M190" s="32"/>
      <c r="N190" s="33">
        <f t="shared" si="16"/>
        <v>25</v>
      </c>
      <c r="O190" s="32">
        <f t="shared" si="17"/>
        <v>149.97999999999999</v>
      </c>
    </row>
    <row r="191" spans="1:15" s="19" customFormat="1" ht="15.75" customHeight="1" x14ac:dyDescent="0.25">
      <c r="A191" s="14">
        <v>189</v>
      </c>
      <c r="B191" s="26" t="s">
        <v>15</v>
      </c>
      <c r="C191" s="26" t="s">
        <v>17</v>
      </c>
      <c r="D191" s="2">
        <v>200901</v>
      </c>
      <c r="E191" s="13">
        <v>44479</v>
      </c>
      <c r="F191" s="29" t="s">
        <v>14</v>
      </c>
      <c r="G191" s="27">
        <v>335266576685</v>
      </c>
      <c r="H191" s="34">
        <v>24300</v>
      </c>
      <c r="I191" s="34">
        <v>55400</v>
      </c>
      <c r="J191" s="30">
        <f t="shared" si="13"/>
        <v>55.4</v>
      </c>
      <c r="K191" s="31">
        <f t="shared" si="14"/>
        <v>108.35</v>
      </c>
      <c r="L191" s="32">
        <f t="shared" si="15"/>
        <v>16.43</v>
      </c>
      <c r="M191" s="32"/>
      <c r="N191" s="33">
        <f t="shared" si="16"/>
        <v>24.96</v>
      </c>
      <c r="O191" s="32">
        <f t="shared" si="17"/>
        <v>149.74</v>
      </c>
    </row>
    <row r="192" spans="1:15" s="19" customFormat="1" ht="15.75" customHeight="1" x14ac:dyDescent="0.25">
      <c r="A192" s="14">
        <v>190</v>
      </c>
      <c r="B192" s="26" t="s">
        <v>15</v>
      </c>
      <c r="C192" s="26" t="s">
        <v>17</v>
      </c>
      <c r="D192" s="2">
        <v>200901</v>
      </c>
      <c r="E192" s="13">
        <v>44479</v>
      </c>
      <c r="F192" s="29" t="s">
        <v>14</v>
      </c>
      <c r="G192" s="27">
        <v>845266660370</v>
      </c>
      <c r="H192" s="34">
        <v>21800</v>
      </c>
      <c r="I192" s="34">
        <v>57700</v>
      </c>
      <c r="J192" s="30">
        <f t="shared" si="13"/>
        <v>57.7</v>
      </c>
      <c r="K192" s="31">
        <f t="shared" si="14"/>
        <v>112.85</v>
      </c>
      <c r="L192" s="32">
        <f t="shared" si="15"/>
        <v>16.43</v>
      </c>
      <c r="M192" s="32"/>
      <c r="N192" s="33">
        <f t="shared" si="16"/>
        <v>25.86</v>
      </c>
      <c r="O192" s="32">
        <f t="shared" si="17"/>
        <v>155.13999999999999</v>
      </c>
    </row>
    <row r="193" spans="1:15" s="19" customFormat="1" ht="15.75" customHeight="1" x14ac:dyDescent="0.25">
      <c r="A193" s="14">
        <v>191</v>
      </c>
      <c r="B193" s="26" t="s">
        <v>15</v>
      </c>
      <c r="C193" s="26" t="s">
        <v>17</v>
      </c>
      <c r="D193" s="2">
        <v>200901</v>
      </c>
      <c r="E193" s="13">
        <v>44479</v>
      </c>
      <c r="F193" s="29" t="s">
        <v>14</v>
      </c>
      <c r="G193" s="27">
        <v>845266514181</v>
      </c>
      <c r="H193" s="34">
        <v>22850</v>
      </c>
      <c r="I193" s="34">
        <v>57000</v>
      </c>
      <c r="J193" s="30">
        <f t="shared" si="13"/>
        <v>57</v>
      </c>
      <c r="K193" s="31">
        <f t="shared" si="14"/>
        <v>111.48</v>
      </c>
      <c r="L193" s="32">
        <f t="shared" si="15"/>
        <v>16.43</v>
      </c>
      <c r="M193" s="32"/>
      <c r="N193" s="33">
        <f t="shared" si="16"/>
        <v>25.58</v>
      </c>
      <c r="O193" s="32">
        <f t="shared" si="17"/>
        <v>153.49</v>
      </c>
    </row>
    <row r="194" spans="1:15" s="19" customFormat="1" ht="15.75" customHeight="1" x14ac:dyDescent="0.25">
      <c r="A194" s="14">
        <v>192</v>
      </c>
      <c r="B194" s="26" t="s">
        <v>15</v>
      </c>
      <c r="C194" s="26" t="s">
        <v>17</v>
      </c>
      <c r="D194" s="2">
        <v>200901</v>
      </c>
      <c r="E194" s="13">
        <v>44479</v>
      </c>
      <c r="F194" s="29" t="s">
        <v>14</v>
      </c>
      <c r="G194" s="27">
        <v>845266660420</v>
      </c>
      <c r="H194" s="34">
        <v>23700</v>
      </c>
      <c r="I194" s="34">
        <v>56000</v>
      </c>
      <c r="J194" s="30">
        <f t="shared" si="13"/>
        <v>56</v>
      </c>
      <c r="K194" s="31">
        <f t="shared" si="14"/>
        <v>109.53</v>
      </c>
      <c r="L194" s="32">
        <f t="shared" si="15"/>
        <v>16.43</v>
      </c>
      <c r="M194" s="32"/>
      <c r="N194" s="33">
        <f t="shared" si="16"/>
        <v>25.19</v>
      </c>
      <c r="O194" s="32">
        <f t="shared" si="17"/>
        <v>151.15</v>
      </c>
    </row>
    <row r="195" spans="1:15" s="19" customFormat="1" ht="15.75" customHeight="1" x14ac:dyDescent="0.25">
      <c r="A195" s="14">
        <v>193</v>
      </c>
      <c r="B195" s="26" t="s">
        <v>15</v>
      </c>
      <c r="C195" s="26" t="s">
        <v>17</v>
      </c>
      <c r="D195" s="2">
        <v>200901</v>
      </c>
      <c r="E195" s="13">
        <v>44479</v>
      </c>
      <c r="F195" s="29" t="s">
        <v>14</v>
      </c>
      <c r="G195" s="27">
        <v>845266512621</v>
      </c>
      <c r="H195" s="34">
        <v>23900</v>
      </c>
      <c r="I195" s="34">
        <v>55900</v>
      </c>
      <c r="J195" s="30">
        <f t="shared" si="13"/>
        <v>55.9</v>
      </c>
      <c r="K195" s="31">
        <f t="shared" si="14"/>
        <v>109.33</v>
      </c>
      <c r="L195" s="32">
        <f t="shared" si="15"/>
        <v>16.43</v>
      </c>
      <c r="M195" s="32"/>
      <c r="N195" s="33">
        <f t="shared" si="16"/>
        <v>25.15</v>
      </c>
      <c r="O195" s="32">
        <f t="shared" si="17"/>
        <v>150.91</v>
      </c>
    </row>
    <row r="196" spans="1:15" s="19" customFormat="1" ht="15.75" customHeight="1" x14ac:dyDescent="0.25">
      <c r="A196" s="14">
        <v>194</v>
      </c>
      <c r="B196" s="26" t="s">
        <v>15</v>
      </c>
      <c r="C196" s="26" t="s">
        <v>17</v>
      </c>
      <c r="D196" s="2">
        <v>200901</v>
      </c>
      <c r="E196" s="13">
        <v>44479</v>
      </c>
      <c r="F196" s="29" t="s">
        <v>14</v>
      </c>
      <c r="G196" s="27">
        <v>845266660552</v>
      </c>
      <c r="H196" s="34">
        <v>25700</v>
      </c>
      <c r="I196" s="34">
        <v>54150</v>
      </c>
      <c r="J196" s="30">
        <f t="shared" si="13"/>
        <v>54.2</v>
      </c>
      <c r="K196" s="31">
        <f t="shared" si="14"/>
        <v>106.01</v>
      </c>
      <c r="L196" s="32">
        <f t="shared" si="15"/>
        <v>16.43</v>
      </c>
      <c r="M196" s="32"/>
      <c r="N196" s="33">
        <f t="shared" si="16"/>
        <v>24.49</v>
      </c>
      <c r="O196" s="32">
        <f t="shared" si="17"/>
        <v>146.93</v>
      </c>
    </row>
    <row r="197" spans="1:15" s="19" customFormat="1" ht="15.75" customHeight="1" x14ac:dyDescent="0.25">
      <c r="A197" s="14">
        <v>195</v>
      </c>
      <c r="B197" s="26" t="s">
        <v>15</v>
      </c>
      <c r="C197" s="26" t="s">
        <v>17</v>
      </c>
      <c r="D197" s="2">
        <v>200901</v>
      </c>
      <c r="E197" s="13">
        <v>44479</v>
      </c>
      <c r="F197" s="29" t="s">
        <v>14</v>
      </c>
      <c r="G197" s="27">
        <v>845266513231</v>
      </c>
      <c r="H197" s="34">
        <v>24750</v>
      </c>
      <c r="I197" s="34">
        <v>54800</v>
      </c>
      <c r="J197" s="30">
        <f t="shared" si="13"/>
        <v>54.8</v>
      </c>
      <c r="K197" s="31">
        <f t="shared" si="14"/>
        <v>107.18</v>
      </c>
      <c r="L197" s="32">
        <f t="shared" si="15"/>
        <v>16.43</v>
      </c>
      <c r="M197" s="32"/>
      <c r="N197" s="33">
        <f t="shared" si="16"/>
        <v>24.72</v>
      </c>
      <c r="O197" s="32">
        <f t="shared" si="17"/>
        <v>148.33000000000001</v>
      </c>
    </row>
    <row r="198" spans="1:15" s="19" customFormat="1" ht="15.75" customHeight="1" x14ac:dyDescent="0.25">
      <c r="A198" s="14">
        <v>196</v>
      </c>
      <c r="B198" s="26" t="s">
        <v>15</v>
      </c>
      <c r="C198" s="26" t="s">
        <v>17</v>
      </c>
      <c r="D198" s="2">
        <v>200902</v>
      </c>
      <c r="E198" s="13">
        <v>44479</v>
      </c>
      <c r="F198" s="29" t="s">
        <v>14</v>
      </c>
      <c r="G198" s="27">
        <v>845266512282</v>
      </c>
      <c r="H198" s="34">
        <v>24100</v>
      </c>
      <c r="I198" s="34">
        <v>55800</v>
      </c>
      <c r="J198" s="30">
        <f t="shared" si="13"/>
        <v>55.8</v>
      </c>
      <c r="K198" s="31">
        <f t="shared" si="14"/>
        <v>109.14</v>
      </c>
      <c r="L198" s="32">
        <f t="shared" si="15"/>
        <v>16.43</v>
      </c>
      <c r="M198" s="17">
        <f>ROUND((2*1.95583),2)</f>
        <v>3.91</v>
      </c>
      <c r="N198" s="33">
        <f t="shared" si="16"/>
        <v>25.9</v>
      </c>
      <c r="O198" s="32">
        <f t="shared" si="17"/>
        <v>155.38</v>
      </c>
    </row>
    <row r="199" spans="1:15" s="19" customFormat="1" ht="15.75" customHeight="1" x14ac:dyDescent="0.25">
      <c r="A199" s="14">
        <v>197</v>
      </c>
      <c r="B199" s="26" t="s">
        <v>15</v>
      </c>
      <c r="C199" s="26" t="s">
        <v>17</v>
      </c>
      <c r="D199" s="2">
        <v>200902</v>
      </c>
      <c r="E199" s="13">
        <v>44479</v>
      </c>
      <c r="F199" s="29" t="s">
        <v>14</v>
      </c>
      <c r="G199" s="27">
        <v>845266510765</v>
      </c>
      <c r="H199" s="34">
        <v>23400</v>
      </c>
      <c r="I199" s="34">
        <v>56500</v>
      </c>
      <c r="J199" s="30">
        <f t="shared" si="13"/>
        <v>56.5</v>
      </c>
      <c r="K199" s="31">
        <f t="shared" si="14"/>
        <v>110.5</v>
      </c>
      <c r="L199" s="32">
        <f t="shared" si="15"/>
        <v>16.43</v>
      </c>
      <c r="M199" s="32"/>
      <c r="N199" s="33">
        <f t="shared" si="16"/>
        <v>25.39</v>
      </c>
      <c r="O199" s="32">
        <f t="shared" si="17"/>
        <v>152.32</v>
      </c>
    </row>
    <row r="200" spans="1:15" s="19" customFormat="1" ht="15.75" customHeight="1" x14ac:dyDescent="0.25">
      <c r="A200" s="14">
        <v>198</v>
      </c>
      <c r="B200" s="26" t="s">
        <v>15</v>
      </c>
      <c r="C200" s="26" t="s">
        <v>17</v>
      </c>
      <c r="D200" s="2">
        <v>200902</v>
      </c>
      <c r="E200" s="13">
        <v>44479</v>
      </c>
      <c r="F200" s="29" t="s">
        <v>14</v>
      </c>
      <c r="G200" s="27">
        <v>335266576362</v>
      </c>
      <c r="H200" s="34">
        <v>24900</v>
      </c>
      <c r="I200" s="34">
        <v>54700</v>
      </c>
      <c r="J200" s="30">
        <f t="shared" si="13"/>
        <v>54.7</v>
      </c>
      <c r="K200" s="31">
        <f t="shared" si="14"/>
        <v>106.98</v>
      </c>
      <c r="L200" s="32">
        <f t="shared" si="15"/>
        <v>16.43</v>
      </c>
      <c r="M200" s="32"/>
      <c r="N200" s="33">
        <f t="shared" si="16"/>
        <v>24.68</v>
      </c>
      <c r="O200" s="32">
        <f t="shared" si="17"/>
        <v>148.09</v>
      </c>
    </row>
    <row r="201" spans="1:15" s="19" customFormat="1" ht="15.75" customHeight="1" x14ac:dyDescent="0.25">
      <c r="A201" s="14">
        <v>199</v>
      </c>
      <c r="B201" s="26" t="s">
        <v>15</v>
      </c>
      <c r="C201" s="26" t="s">
        <v>17</v>
      </c>
      <c r="D201" s="2">
        <v>200902</v>
      </c>
      <c r="E201" s="13">
        <v>44479</v>
      </c>
      <c r="F201" s="29" t="s">
        <v>14</v>
      </c>
      <c r="G201" s="27">
        <v>845266511078</v>
      </c>
      <c r="H201" s="34">
        <v>24200</v>
      </c>
      <c r="I201" s="34">
        <v>55700</v>
      </c>
      <c r="J201" s="30">
        <f t="shared" si="13"/>
        <v>55.7</v>
      </c>
      <c r="K201" s="31">
        <f t="shared" si="14"/>
        <v>108.94</v>
      </c>
      <c r="L201" s="32">
        <f t="shared" si="15"/>
        <v>16.43</v>
      </c>
      <c r="M201" s="32"/>
      <c r="N201" s="33">
        <f t="shared" si="16"/>
        <v>25.07</v>
      </c>
      <c r="O201" s="32">
        <f t="shared" si="17"/>
        <v>150.44</v>
      </c>
    </row>
    <row r="202" spans="1:15" s="19" customFormat="1" ht="15.75" customHeight="1" x14ac:dyDescent="0.25">
      <c r="A202" s="14">
        <v>200</v>
      </c>
      <c r="B202" s="26" t="s">
        <v>15</v>
      </c>
      <c r="C202" s="26" t="s">
        <v>17</v>
      </c>
      <c r="D202" s="2">
        <v>200902</v>
      </c>
      <c r="E202" s="13">
        <v>44479</v>
      </c>
      <c r="F202" s="29" t="s">
        <v>14</v>
      </c>
      <c r="G202" s="27">
        <v>845266510807</v>
      </c>
      <c r="H202" s="34">
        <v>23200</v>
      </c>
      <c r="I202" s="34">
        <v>56750</v>
      </c>
      <c r="J202" s="30">
        <f t="shared" si="13"/>
        <v>56.800000000000004</v>
      </c>
      <c r="K202" s="31">
        <f t="shared" si="14"/>
        <v>111.09</v>
      </c>
      <c r="L202" s="32">
        <f t="shared" si="15"/>
        <v>16.43</v>
      </c>
      <c r="M202" s="32"/>
      <c r="N202" s="33">
        <f t="shared" si="16"/>
        <v>25.5</v>
      </c>
      <c r="O202" s="32">
        <f t="shared" si="17"/>
        <v>153.02000000000001</v>
      </c>
    </row>
    <row r="203" spans="1:15" s="19" customFormat="1" ht="15.75" customHeight="1" x14ac:dyDescent="0.25">
      <c r="A203" s="14">
        <v>201</v>
      </c>
      <c r="B203" s="26" t="s">
        <v>15</v>
      </c>
      <c r="C203" s="26" t="s">
        <v>17</v>
      </c>
      <c r="D203" s="2">
        <v>200902</v>
      </c>
      <c r="E203" s="13">
        <v>44479</v>
      </c>
      <c r="F203" s="29" t="s">
        <v>14</v>
      </c>
      <c r="G203" s="27">
        <v>845266510278</v>
      </c>
      <c r="H203" s="34">
        <v>23100</v>
      </c>
      <c r="I203" s="34">
        <v>56750</v>
      </c>
      <c r="J203" s="30">
        <f t="shared" si="13"/>
        <v>56.800000000000004</v>
      </c>
      <c r="K203" s="31">
        <f t="shared" si="14"/>
        <v>111.09</v>
      </c>
      <c r="L203" s="32">
        <f t="shared" si="15"/>
        <v>16.43</v>
      </c>
      <c r="M203" s="32"/>
      <c r="N203" s="33">
        <f t="shared" si="16"/>
        <v>25.5</v>
      </c>
      <c r="O203" s="32">
        <f t="shared" si="17"/>
        <v>153.02000000000001</v>
      </c>
    </row>
    <row r="204" spans="1:15" s="19" customFormat="1" ht="15.75" customHeight="1" x14ac:dyDescent="0.25">
      <c r="A204" s="14">
        <v>202</v>
      </c>
      <c r="B204" s="26" t="s">
        <v>15</v>
      </c>
      <c r="C204" s="26" t="s">
        <v>17</v>
      </c>
      <c r="D204" s="2">
        <v>200902</v>
      </c>
      <c r="E204" s="13">
        <v>44479</v>
      </c>
      <c r="F204" s="29" t="s">
        <v>14</v>
      </c>
      <c r="G204" s="27">
        <v>845266512316</v>
      </c>
      <c r="H204" s="34">
        <v>24200</v>
      </c>
      <c r="I204" s="34">
        <v>55500</v>
      </c>
      <c r="J204" s="30">
        <f t="shared" ref="J204:J282" si="18">ROUNDUP((I204/1000),1)</f>
        <v>55.5</v>
      </c>
      <c r="K204" s="31">
        <f t="shared" ref="K204:K282" si="19">ROUND((1*1.95583*J204),2)</f>
        <v>108.55</v>
      </c>
      <c r="L204" s="32">
        <f t="shared" ref="L204:L282" si="20">ROUND((8.4*1.95583),2)</f>
        <v>16.43</v>
      </c>
      <c r="M204" s="32"/>
      <c r="N204" s="33">
        <f t="shared" ref="N204:N282" si="21">ROUND(((SUM(K204:M204))*20/100),2)</f>
        <v>25</v>
      </c>
      <c r="O204" s="32">
        <f t="shared" ref="O204:O282" si="22">SUM(K204:N204)</f>
        <v>149.97999999999999</v>
      </c>
    </row>
    <row r="205" spans="1:15" s="19" customFormat="1" ht="15.75" customHeight="1" x14ac:dyDescent="0.25">
      <c r="A205" s="14">
        <v>203</v>
      </c>
      <c r="B205" s="26" t="s">
        <v>15</v>
      </c>
      <c r="C205" s="26" t="s">
        <v>17</v>
      </c>
      <c r="D205" s="2">
        <v>200903</v>
      </c>
      <c r="E205" s="13">
        <v>44479</v>
      </c>
      <c r="F205" s="29" t="s">
        <v>14</v>
      </c>
      <c r="G205" s="27">
        <v>845266510153</v>
      </c>
      <c r="H205" s="34">
        <v>24600</v>
      </c>
      <c r="I205" s="34">
        <v>55200</v>
      </c>
      <c r="J205" s="30">
        <f t="shared" si="18"/>
        <v>55.2</v>
      </c>
      <c r="K205" s="31">
        <f t="shared" si="19"/>
        <v>107.96</v>
      </c>
      <c r="L205" s="32">
        <f t="shared" si="20"/>
        <v>16.43</v>
      </c>
      <c r="M205" s="17">
        <f>ROUND((2*1.95583),2)</f>
        <v>3.91</v>
      </c>
      <c r="N205" s="33">
        <f t="shared" si="21"/>
        <v>25.66</v>
      </c>
      <c r="O205" s="32">
        <f t="shared" si="22"/>
        <v>153.95999999999998</v>
      </c>
    </row>
    <row r="206" spans="1:15" s="19" customFormat="1" ht="15.75" customHeight="1" x14ac:dyDescent="0.25">
      <c r="A206" s="14">
        <v>204</v>
      </c>
      <c r="B206" s="26" t="s">
        <v>15</v>
      </c>
      <c r="C206" s="26" t="s">
        <v>17</v>
      </c>
      <c r="D206" s="2">
        <v>200903</v>
      </c>
      <c r="E206" s="13">
        <v>44479</v>
      </c>
      <c r="F206" s="29" t="s">
        <v>14</v>
      </c>
      <c r="G206" s="27">
        <v>845266660339</v>
      </c>
      <c r="H206" s="34">
        <v>24450</v>
      </c>
      <c r="I206" s="34">
        <v>53300</v>
      </c>
      <c r="J206" s="30">
        <f t="shared" si="18"/>
        <v>53.3</v>
      </c>
      <c r="K206" s="31">
        <f t="shared" si="19"/>
        <v>104.25</v>
      </c>
      <c r="L206" s="32">
        <f t="shared" si="20"/>
        <v>16.43</v>
      </c>
      <c r="M206" s="32"/>
      <c r="N206" s="33">
        <f t="shared" si="21"/>
        <v>24.14</v>
      </c>
      <c r="O206" s="32">
        <f t="shared" si="22"/>
        <v>144.82</v>
      </c>
    </row>
    <row r="207" spans="1:15" s="19" customFormat="1" ht="15.75" customHeight="1" x14ac:dyDescent="0.25">
      <c r="A207" s="14">
        <v>205</v>
      </c>
      <c r="B207" s="26" t="s">
        <v>15</v>
      </c>
      <c r="C207" s="26" t="s">
        <v>17</v>
      </c>
      <c r="D207" s="2">
        <v>200903</v>
      </c>
      <c r="E207" s="13">
        <v>44479</v>
      </c>
      <c r="F207" s="29" t="s">
        <v>14</v>
      </c>
      <c r="G207" s="27">
        <v>845266512795</v>
      </c>
      <c r="H207" s="34">
        <v>24100</v>
      </c>
      <c r="I207" s="34">
        <v>55600</v>
      </c>
      <c r="J207" s="30">
        <f t="shared" si="18"/>
        <v>55.6</v>
      </c>
      <c r="K207" s="31">
        <f t="shared" si="19"/>
        <v>108.74</v>
      </c>
      <c r="L207" s="32">
        <f t="shared" si="20"/>
        <v>16.43</v>
      </c>
      <c r="M207" s="32"/>
      <c r="N207" s="33">
        <f t="shared" si="21"/>
        <v>25.03</v>
      </c>
      <c r="O207" s="32">
        <f t="shared" si="22"/>
        <v>150.19999999999999</v>
      </c>
    </row>
    <row r="208" spans="1:15" s="19" customFormat="1" ht="15.75" customHeight="1" x14ac:dyDescent="0.25">
      <c r="A208" s="14">
        <v>206</v>
      </c>
      <c r="B208" s="26" t="s">
        <v>15</v>
      </c>
      <c r="C208" s="26" t="s">
        <v>17</v>
      </c>
      <c r="D208" s="2">
        <v>200903</v>
      </c>
      <c r="E208" s="13">
        <v>44479</v>
      </c>
      <c r="F208" s="29" t="s">
        <v>14</v>
      </c>
      <c r="G208" s="27">
        <v>335266500305</v>
      </c>
      <c r="H208" s="34">
        <v>24100</v>
      </c>
      <c r="I208" s="34">
        <v>55500</v>
      </c>
      <c r="J208" s="30">
        <f t="shared" si="18"/>
        <v>55.5</v>
      </c>
      <c r="K208" s="31">
        <f t="shared" si="19"/>
        <v>108.55</v>
      </c>
      <c r="L208" s="32">
        <f t="shared" si="20"/>
        <v>16.43</v>
      </c>
      <c r="M208" s="32"/>
      <c r="N208" s="33">
        <f t="shared" si="21"/>
        <v>25</v>
      </c>
      <c r="O208" s="32">
        <f t="shared" si="22"/>
        <v>149.97999999999999</v>
      </c>
    </row>
    <row r="209" spans="1:15" s="19" customFormat="1" ht="15.75" customHeight="1" x14ac:dyDescent="0.25">
      <c r="A209" s="14">
        <v>207</v>
      </c>
      <c r="B209" s="26" t="s">
        <v>15</v>
      </c>
      <c r="C209" s="26" t="s">
        <v>17</v>
      </c>
      <c r="D209" s="27">
        <v>200905</v>
      </c>
      <c r="E209" s="13">
        <v>44480</v>
      </c>
      <c r="F209" s="29" t="s">
        <v>14</v>
      </c>
      <c r="G209" s="27">
        <v>845266513066</v>
      </c>
      <c r="H209" s="34">
        <v>24800</v>
      </c>
      <c r="I209" s="34">
        <v>54050</v>
      </c>
      <c r="J209" s="30">
        <f t="shared" si="18"/>
        <v>54.1</v>
      </c>
      <c r="K209" s="31">
        <f t="shared" si="19"/>
        <v>105.81</v>
      </c>
      <c r="L209" s="32">
        <f t="shared" si="20"/>
        <v>16.43</v>
      </c>
      <c r="M209" s="32">
        <f>ROUND((2*1.95583),2)</f>
        <v>3.91</v>
      </c>
      <c r="N209" s="33">
        <f t="shared" si="21"/>
        <v>25.23</v>
      </c>
      <c r="O209" s="32">
        <f t="shared" si="22"/>
        <v>151.38</v>
      </c>
    </row>
    <row r="210" spans="1:15" s="19" customFormat="1" ht="15.75" customHeight="1" x14ac:dyDescent="0.25">
      <c r="A210" s="14">
        <v>208</v>
      </c>
      <c r="B210" s="26" t="s">
        <v>15</v>
      </c>
      <c r="C210" s="26" t="s">
        <v>17</v>
      </c>
      <c r="D210" s="27">
        <v>200905</v>
      </c>
      <c r="E210" s="28">
        <v>44480</v>
      </c>
      <c r="F210" s="29" t="s">
        <v>14</v>
      </c>
      <c r="G210" s="27">
        <v>845266512415</v>
      </c>
      <c r="H210" s="34">
        <v>23600</v>
      </c>
      <c r="I210" s="34">
        <v>55650</v>
      </c>
      <c r="J210" s="30">
        <f t="shared" si="18"/>
        <v>55.7</v>
      </c>
      <c r="K210" s="31">
        <f t="shared" si="19"/>
        <v>108.94</v>
      </c>
      <c r="L210" s="32">
        <f t="shared" si="20"/>
        <v>16.43</v>
      </c>
      <c r="M210" s="32"/>
      <c r="N210" s="33">
        <f t="shared" si="21"/>
        <v>25.07</v>
      </c>
      <c r="O210" s="32">
        <f t="shared" si="22"/>
        <v>150.44</v>
      </c>
    </row>
    <row r="211" spans="1:15" s="19" customFormat="1" ht="15.75" customHeight="1" x14ac:dyDescent="0.25">
      <c r="A211" s="14">
        <v>209</v>
      </c>
      <c r="B211" s="26" t="s">
        <v>15</v>
      </c>
      <c r="C211" s="26" t="s">
        <v>17</v>
      </c>
      <c r="D211" s="27">
        <v>200905</v>
      </c>
      <c r="E211" s="28">
        <v>44480</v>
      </c>
      <c r="F211" s="29" t="s">
        <v>14</v>
      </c>
      <c r="G211" s="27">
        <v>845266660974</v>
      </c>
      <c r="H211" s="34">
        <v>23300</v>
      </c>
      <c r="I211" s="34">
        <v>56100</v>
      </c>
      <c r="J211" s="30">
        <f t="shared" si="18"/>
        <v>56.1</v>
      </c>
      <c r="K211" s="31">
        <f t="shared" si="19"/>
        <v>109.72</v>
      </c>
      <c r="L211" s="32">
        <f t="shared" si="20"/>
        <v>16.43</v>
      </c>
      <c r="M211" s="32"/>
      <c r="N211" s="33">
        <f t="shared" si="21"/>
        <v>25.23</v>
      </c>
      <c r="O211" s="32">
        <f t="shared" si="22"/>
        <v>151.38</v>
      </c>
    </row>
    <row r="212" spans="1:15" s="19" customFormat="1" ht="15.75" customHeight="1" x14ac:dyDescent="0.25">
      <c r="A212" s="14">
        <v>210</v>
      </c>
      <c r="B212" s="26" t="s">
        <v>15</v>
      </c>
      <c r="C212" s="26" t="s">
        <v>17</v>
      </c>
      <c r="D212" s="27">
        <v>200905</v>
      </c>
      <c r="E212" s="28">
        <v>44480</v>
      </c>
      <c r="F212" s="29" t="s">
        <v>14</v>
      </c>
      <c r="G212" s="27">
        <v>845266512241</v>
      </c>
      <c r="H212" s="34">
        <v>24000</v>
      </c>
      <c r="I212" s="34">
        <v>55000</v>
      </c>
      <c r="J212" s="30">
        <f t="shared" si="18"/>
        <v>55</v>
      </c>
      <c r="K212" s="31">
        <f t="shared" si="19"/>
        <v>107.57</v>
      </c>
      <c r="L212" s="32">
        <f t="shared" si="20"/>
        <v>16.43</v>
      </c>
      <c r="M212" s="32"/>
      <c r="N212" s="33">
        <f t="shared" si="21"/>
        <v>24.8</v>
      </c>
      <c r="O212" s="32">
        <f t="shared" si="22"/>
        <v>148.80000000000001</v>
      </c>
    </row>
    <row r="213" spans="1:15" s="19" customFormat="1" ht="15.75" customHeight="1" x14ac:dyDescent="0.25">
      <c r="A213" s="14">
        <v>211</v>
      </c>
      <c r="B213" s="26" t="s">
        <v>15</v>
      </c>
      <c r="C213" s="26" t="s">
        <v>17</v>
      </c>
      <c r="D213" s="27">
        <v>200905</v>
      </c>
      <c r="E213" s="28">
        <v>44480</v>
      </c>
      <c r="F213" s="29" t="s">
        <v>14</v>
      </c>
      <c r="G213" s="27">
        <v>845266661022</v>
      </c>
      <c r="H213" s="34">
        <v>23600</v>
      </c>
      <c r="I213" s="34">
        <v>54900</v>
      </c>
      <c r="J213" s="30">
        <f t="shared" si="18"/>
        <v>54.9</v>
      </c>
      <c r="K213" s="31">
        <f t="shared" si="19"/>
        <v>107.38</v>
      </c>
      <c r="L213" s="32">
        <f t="shared" si="20"/>
        <v>16.43</v>
      </c>
      <c r="M213" s="32"/>
      <c r="N213" s="33">
        <f t="shared" si="21"/>
        <v>24.76</v>
      </c>
      <c r="O213" s="32">
        <f t="shared" si="22"/>
        <v>148.57</v>
      </c>
    </row>
    <row r="214" spans="1:15" s="19" customFormat="1" ht="15.75" customHeight="1" x14ac:dyDescent="0.25">
      <c r="A214" s="14">
        <v>212</v>
      </c>
      <c r="B214" s="26" t="s">
        <v>15</v>
      </c>
      <c r="C214" s="26" t="s">
        <v>17</v>
      </c>
      <c r="D214" s="27">
        <v>200905</v>
      </c>
      <c r="E214" s="28">
        <v>44480</v>
      </c>
      <c r="F214" s="29" t="s">
        <v>14</v>
      </c>
      <c r="G214" s="27">
        <v>845266512704</v>
      </c>
      <c r="H214" s="34">
        <v>24000</v>
      </c>
      <c r="I214" s="34">
        <v>53350</v>
      </c>
      <c r="J214" s="30">
        <f t="shared" si="18"/>
        <v>53.4</v>
      </c>
      <c r="K214" s="31">
        <f t="shared" si="19"/>
        <v>104.44</v>
      </c>
      <c r="L214" s="32">
        <f t="shared" si="20"/>
        <v>16.43</v>
      </c>
      <c r="M214" s="32"/>
      <c r="N214" s="33">
        <f t="shared" si="21"/>
        <v>24.17</v>
      </c>
      <c r="O214" s="32">
        <f t="shared" si="22"/>
        <v>145.04000000000002</v>
      </c>
    </row>
    <row r="215" spans="1:15" s="19" customFormat="1" ht="15.75" customHeight="1" x14ac:dyDescent="0.25">
      <c r="A215" s="14">
        <v>213</v>
      </c>
      <c r="B215" s="26" t="s">
        <v>15</v>
      </c>
      <c r="C215" s="26" t="s">
        <v>17</v>
      </c>
      <c r="D215" s="27">
        <v>200905</v>
      </c>
      <c r="E215" s="28">
        <v>44480</v>
      </c>
      <c r="F215" s="29" t="s">
        <v>14</v>
      </c>
      <c r="G215" s="27">
        <v>845266660859</v>
      </c>
      <c r="H215" s="34">
        <v>23800</v>
      </c>
      <c r="I215" s="34">
        <v>53500</v>
      </c>
      <c r="J215" s="30">
        <f t="shared" si="18"/>
        <v>53.5</v>
      </c>
      <c r="K215" s="31">
        <f t="shared" si="19"/>
        <v>104.64</v>
      </c>
      <c r="L215" s="32">
        <f t="shared" si="20"/>
        <v>16.43</v>
      </c>
      <c r="M215" s="32"/>
      <c r="N215" s="33">
        <f t="shared" si="21"/>
        <v>24.21</v>
      </c>
      <c r="O215" s="32">
        <f t="shared" si="22"/>
        <v>145.28</v>
      </c>
    </row>
    <row r="216" spans="1:15" s="19" customFormat="1" ht="15.75" customHeight="1" x14ac:dyDescent="0.25">
      <c r="A216" s="14">
        <v>214</v>
      </c>
      <c r="B216" s="26" t="s">
        <v>15</v>
      </c>
      <c r="C216" s="26" t="s">
        <v>17</v>
      </c>
      <c r="D216" s="27">
        <v>200906</v>
      </c>
      <c r="E216" s="28">
        <v>44480</v>
      </c>
      <c r="F216" s="29" t="s">
        <v>14</v>
      </c>
      <c r="G216" s="27">
        <v>845266510039</v>
      </c>
      <c r="H216" s="34">
        <v>24500</v>
      </c>
      <c r="I216" s="34">
        <v>55200</v>
      </c>
      <c r="J216" s="30">
        <f t="shared" si="18"/>
        <v>55.2</v>
      </c>
      <c r="K216" s="31">
        <f t="shared" si="19"/>
        <v>107.96</v>
      </c>
      <c r="L216" s="32">
        <f t="shared" si="20"/>
        <v>16.43</v>
      </c>
      <c r="M216" s="32">
        <f>ROUND((2*1.95583),2)</f>
        <v>3.91</v>
      </c>
      <c r="N216" s="33">
        <f t="shared" si="21"/>
        <v>25.66</v>
      </c>
      <c r="O216" s="32">
        <f t="shared" si="22"/>
        <v>153.95999999999998</v>
      </c>
    </row>
    <row r="217" spans="1:15" s="19" customFormat="1" ht="15.75" customHeight="1" x14ac:dyDescent="0.25">
      <c r="A217" s="14">
        <v>215</v>
      </c>
      <c r="B217" s="26" t="s">
        <v>15</v>
      </c>
      <c r="C217" s="26" t="s">
        <v>17</v>
      </c>
      <c r="D217" s="27">
        <v>200906</v>
      </c>
      <c r="E217" s="28">
        <v>44480</v>
      </c>
      <c r="F217" s="29" t="s">
        <v>14</v>
      </c>
      <c r="G217" s="27">
        <v>845266660321</v>
      </c>
      <c r="H217" s="34">
        <v>24760</v>
      </c>
      <c r="I217" s="34">
        <v>55040</v>
      </c>
      <c r="J217" s="30">
        <f t="shared" si="18"/>
        <v>55.1</v>
      </c>
      <c r="K217" s="31">
        <f t="shared" si="19"/>
        <v>107.77</v>
      </c>
      <c r="L217" s="32">
        <f t="shared" si="20"/>
        <v>16.43</v>
      </c>
      <c r="M217" s="32"/>
      <c r="N217" s="33">
        <f t="shared" si="21"/>
        <v>24.84</v>
      </c>
      <c r="O217" s="32">
        <f t="shared" si="22"/>
        <v>149.04</v>
      </c>
    </row>
    <row r="218" spans="1:15" s="19" customFormat="1" ht="15.75" customHeight="1" x14ac:dyDescent="0.25">
      <c r="A218" s="14">
        <v>216</v>
      </c>
      <c r="B218" s="26" t="s">
        <v>15</v>
      </c>
      <c r="C218" s="26" t="s">
        <v>17</v>
      </c>
      <c r="D218" s="27">
        <v>200906</v>
      </c>
      <c r="E218" s="28">
        <v>44480</v>
      </c>
      <c r="F218" s="29" t="s">
        <v>14</v>
      </c>
      <c r="G218" s="27">
        <v>845266513108</v>
      </c>
      <c r="H218" s="34">
        <v>24000</v>
      </c>
      <c r="I218" s="34">
        <v>55500</v>
      </c>
      <c r="J218" s="30">
        <f t="shared" si="18"/>
        <v>55.5</v>
      </c>
      <c r="K218" s="31">
        <f t="shared" si="19"/>
        <v>108.55</v>
      </c>
      <c r="L218" s="32">
        <f t="shared" si="20"/>
        <v>16.43</v>
      </c>
      <c r="M218" s="32"/>
      <c r="N218" s="33">
        <f t="shared" si="21"/>
        <v>25</v>
      </c>
      <c r="O218" s="32">
        <f t="shared" si="22"/>
        <v>149.97999999999999</v>
      </c>
    </row>
    <row r="219" spans="1:15" s="19" customFormat="1" ht="15.75" customHeight="1" x14ac:dyDescent="0.25">
      <c r="A219" s="14">
        <v>217</v>
      </c>
      <c r="B219" s="26" t="s">
        <v>15</v>
      </c>
      <c r="C219" s="26" t="s">
        <v>17</v>
      </c>
      <c r="D219" s="27">
        <v>200906</v>
      </c>
      <c r="E219" s="28">
        <v>44480</v>
      </c>
      <c r="F219" s="29" t="s">
        <v>14</v>
      </c>
      <c r="G219" s="27">
        <v>335266500255</v>
      </c>
      <c r="H219" s="34">
        <v>24700</v>
      </c>
      <c r="I219" s="34">
        <v>55000</v>
      </c>
      <c r="J219" s="30">
        <f t="shared" si="18"/>
        <v>55</v>
      </c>
      <c r="K219" s="31">
        <f t="shared" si="19"/>
        <v>107.57</v>
      </c>
      <c r="L219" s="32">
        <f t="shared" si="20"/>
        <v>16.43</v>
      </c>
      <c r="M219" s="32"/>
      <c r="N219" s="33">
        <f t="shared" si="21"/>
        <v>24.8</v>
      </c>
      <c r="O219" s="32">
        <f t="shared" si="22"/>
        <v>148.80000000000001</v>
      </c>
    </row>
    <row r="220" spans="1:15" s="19" customFormat="1" ht="15.75" customHeight="1" x14ac:dyDescent="0.25">
      <c r="A220" s="14">
        <v>218</v>
      </c>
      <c r="B220" s="26" t="s">
        <v>15</v>
      </c>
      <c r="C220" s="26" t="s">
        <v>17</v>
      </c>
      <c r="D220" s="27">
        <v>200906</v>
      </c>
      <c r="E220" s="28">
        <v>44480</v>
      </c>
      <c r="F220" s="29" t="s">
        <v>14</v>
      </c>
      <c r="G220" s="27">
        <v>845266512845</v>
      </c>
      <c r="H220" s="34">
        <v>24900</v>
      </c>
      <c r="I220" s="34">
        <v>54750</v>
      </c>
      <c r="J220" s="30">
        <f t="shared" si="18"/>
        <v>54.800000000000004</v>
      </c>
      <c r="K220" s="31">
        <f t="shared" si="19"/>
        <v>107.18</v>
      </c>
      <c r="L220" s="32">
        <f t="shared" si="20"/>
        <v>16.43</v>
      </c>
      <c r="M220" s="32"/>
      <c r="N220" s="33">
        <f t="shared" si="21"/>
        <v>24.72</v>
      </c>
      <c r="O220" s="32">
        <f t="shared" si="22"/>
        <v>148.33000000000001</v>
      </c>
    </row>
    <row r="221" spans="1:15" s="19" customFormat="1" ht="15.75" customHeight="1" x14ac:dyDescent="0.25">
      <c r="A221" s="14">
        <v>219</v>
      </c>
      <c r="B221" s="26" t="s">
        <v>15</v>
      </c>
      <c r="C221" s="26" t="s">
        <v>17</v>
      </c>
      <c r="D221" s="27">
        <v>200906</v>
      </c>
      <c r="E221" s="28">
        <v>44480</v>
      </c>
      <c r="F221" s="29" t="s">
        <v>14</v>
      </c>
      <c r="G221" s="27">
        <v>845266510393</v>
      </c>
      <c r="H221" s="34">
        <v>24600</v>
      </c>
      <c r="I221" s="34">
        <v>55100</v>
      </c>
      <c r="J221" s="30">
        <f t="shared" si="18"/>
        <v>55.1</v>
      </c>
      <c r="K221" s="31">
        <f t="shared" si="19"/>
        <v>107.77</v>
      </c>
      <c r="L221" s="32">
        <f t="shared" si="20"/>
        <v>16.43</v>
      </c>
      <c r="M221" s="32"/>
      <c r="N221" s="33">
        <f t="shared" si="21"/>
        <v>24.84</v>
      </c>
      <c r="O221" s="32">
        <f t="shared" si="22"/>
        <v>149.04</v>
      </c>
    </row>
    <row r="222" spans="1:15" s="19" customFormat="1" ht="15.75" customHeight="1" x14ac:dyDescent="0.25">
      <c r="A222" s="14">
        <v>220</v>
      </c>
      <c r="B222" s="26" t="s">
        <v>15</v>
      </c>
      <c r="C222" s="26" t="s">
        <v>17</v>
      </c>
      <c r="D222" s="27">
        <v>200906</v>
      </c>
      <c r="E222" s="28">
        <v>44480</v>
      </c>
      <c r="F222" s="29" t="s">
        <v>14</v>
      </c>
      <c r="G222" s="27">
        <v>845266510997</v>
      </c>
      <c r="H222" s="34">
        <v>23900</v>
      </c>
      <c r="I222" s="34">
        <v>55800</v>
      </c>
      <c r="J222" s="30">
        <f t="shared" si="18"/>
        <v>55.8</v>
      </c>
      <c r="K222" s="31">
        <f t="shared" si="19"/>
        <v>109.14</v>
      </c>
      <c r="L222" s="32">
        <f t="shared" si="20"/>
        <v>16.43</v>
      </c>
      <c r="M222" s="32"/>
      <c r="N222" s="33">
        <f t="shared" si="21"/>
        <v>25.11</v>
      </c>
      <c r="O222" s="32">
        <f t="shared" si="22"/>
        <v>150.68</v>
      </c>
    </row>
    <row r="223" spans="1:15" s="19" customFormat="1" ht="15.75" customHeight="1" x14ac:dyDescent="0.25">
      <c r="A223" s="14">
        <v>221</v>
      </c>
      <c r="B223" s="26" t="s">
        <v>15</v>
      </c>
      <c r="C223" s="26" t="s">
        <v>17</v>
      </c>
      <c r="D223" s="27">
        <v>200907</v>
      </c>
      <c r="E223" s="28">
        <v>44480</v>
      </c>
      <c r="F223" s="29" t="s">
        <v>14</v>
      </c>
      <c r="G223" s="27">
        <v>845266510104</v>
      </c>
      <c r="H223" s="34">
        <v>24900</v>
      </c>
      <c r="I223" s="34">
        <v>54900</v>
      </c>
      <c r="J223" s="30">
        <f t="shared" si="18"/>
        <v>54.9</v>
      </c>
      <c r="K223" s="31">
        <f t="shared" si="19"/>
        <v>107.38</v>
      </c>
      <c r="L223" s="32">
        <f t="shared" si="20"/>
        <v>16.43</v>
      </c>
      <c r="M223" s="32">
        <f>ROUND((2*1.95583),2)</f>
        <v>3.91</v>
      </c>
      <c r="N223" s="33">
        <f t="shared" si="21"/>
        <v>25.54</v>
      </c>
      <c r="O223" s="32">
        <f t="shared" si="22"/>
        <v>153.26</v>
      </c>
    </row>
    <row r="224" spans="1:15" s="19" customFormat="1" ht="15.75" customHeight="1" x14ac:dyDescent="0.25">
      <c r="A224" s="14">
        <v>222</v>
      </c>
      <c r="B224" s="26" t="s">
        <v>15</v>
      </c>
      <c r="C224" s="26" t="s">
        <v>17</v>
      </c>
      <c r="D224" s="27">
        <v>200907</v>
      </c>
      <c r="E224" s="28">
        <v>44480</v>
      </c>
      <c r="F224" s="29" t="s">
        <v>14</v>
      </c>
      <c r="G224" s="27">
        <v>335266575232</v>
      </c>
      <c r="H224" s="34">
        <v>25400</v>
      </c>
      <c r="I224" s="34">
        <v>54100</v>
      </c>
      <c r="J224" s="30">
        <f t="shared" si="18"/>
        <v>54.1</v>
      </c>
      <c r="K224" s="31">
        <f t="shared" si="19"/>
        <v>105.81</v>
      </c>
      <c r="L224" s="32">
        <f t="shared" si="20"/>
        <v>16.43</v>
      </c>
      <c r="M224" s="32"/>
      <c r="N224" s="33">
        <f t="shared" si="21"/>
        <v>24.45</v>
      </c>
      <c r="O224" s="32">
        <f t="shared" si="22"/>
        <v>146.69</v>
      </c>
    </row>
    <row r="225" spans="1:15" s="19" customFormat="1" ht="15.75" customHeight="1" x14ac:dyDescent="0.25">
      <c r="A225" s="14">
        <v>223</v>
      </c>
      <c r="B225" s="26" t="s">
        <v>15</v>
      </c>
      <c r="C225" s="26" t="s">
        <v>17</v>
      </c>
      <c r="D225" s="27">
        <v>200907</v>
      </c>
      <c r="E225" s="28">
        <v>44480</v>
      </c>
      <c r="F225" s="29" t="s">
        <v>14</v>
      </c>
      <c r="G225" s="27">
        <v>845266510260</v>
      </c>
      <c r="H225" s="34">
        <v>24000</v>
      </c>
      <c r="I225" s="34">
        <v>55950</v>
      </c>
      <c r="J225" s="30">
        <f t="shared" si="18"/>
        <v>56</v>
      </c>
      <c r="K225" s="31">
        <f t="shared" si="19"/>
        <v>109.53</v>
      </c>
      <c r="L225" s="32">
        <f t="shared" si="20"/>
        <v>16.43</v>
      </c>
      <c r="M225" s="32"/>
      <c r="N225" s="33">
        <f t="shared" si="21"/>
        <v>25.19</v>
      </c>
      <c r="O225" s="32">
        <f t="shared" si="22"/>
        <v>151.15</v>
      </c>
    </row>
    <row r="226" spans="1:15" s="19" customFormat="1" ht="15.75" customHeight="1" x14ac:dyDescent="0.25">
      <c r="A226" s="14">
        <v>224</v>
      </c>
      <c r="B226" s="26" t="s">
        <v>15</v>
      </c>
      <c r="C226" s="26" t="s">
        <v>17</v>
      </c>
      <c r="D226" s="27">
        <v>200908</v>
      </c>
      <c r="E226" s="28">
        <v>44481</v>
      </c>
      <c r="F226" s="29" t="s">
        <v>14</v>
      </c>
      <c r="G226" s="27">
        <v>8452665100047</v>
      </c>
      <c r="H226" s="34">
        <v>24000</v>
      </c>
      <c r="I226" s="34">
        <v>54900</v>
      </c>
      <c r="J226" s="30">
        <f t="shared" si="18"/>
        <v>54.9</v>
      </c>
      <c r="K226" s="31">
        <f t="shared" si="19"/>
        <v>107.38</v>
      </c>
      <c r="L226" s="32">
        <f t="shared" si="20"/>
        <v>16.43</v>
      </c>
      <c r="M226" s="32">
        <f>ROUND((2*1.95583),2)</f>
        <v>3.91</v>
      </c>
      <c r="N226" s="33">
        <f t="shared" si="21"/>
        <v>25.54</v>
      </c>
      <c r="O226" s="32">
        <f t="shared" si="22"/>
        <v>153.26</v>
      </c>
    </row>
    <row r="227" spans="1:15" s="19" customFormat="1" ht="15.75" customHeight="1" x14ac:dyDescent="0.25">
      <c r="A227" s="14">
        <v>225</v>
      </c>
      <c r="B227" s="26" t="s">
        <v>15</v>
      </c>
      <c r="C227" s="26" t="s">
        <v>17</v>
      </c>
      <c r="D227" s="27">
        <v>200908</v>
      </c>
      <c r="E227" s="28">
        <v>44481</v>
      </c>
      <c r="F227" s="29" t="s">
        <v>14</v>
      </c>
      <c r="G227" s="27">
        <v>845266513330</v>
      </c>
      <c r="H227" s="34">
        <v>24200</v>
      </c>
      <c r="I227" s="34">
        <v>55700</v>
      </c>
      <c r="J227" s="30">
        <f t="shared" si="18"/>
        <v>55.7</v>
      </c>
      <c r="K227" s="31">
        <f t="shared" si="19"/>
        <v>108.94</v>
      </c>
      <c r="L227" s="32">
        <f t="shared" si="20"/>
        <v>16.43</v>
      </c>
      <c r="M227" s="32"/>
      <c r="N227" s="33">
        <f t="shared" si="21"/>
        <v>25.07</v>
      </c>
      <c r="O227" s="32">
        <f t="shared" si="22"/>
        <v>150.44</v>
      </c>
    </row>
    <row r="228" spans="1:15" s="19" customFormat="1" ht="15.75" customHeight="1" x14ac:dyDescent="0.25">
      <c r="A228" s="14">
        <v>226</v>
      </c>
      <c r="B228" s="26" t="s">
        <v>15</v>
      </c>
      <c r="C228" s="26" t="s">
        <v>17</v>
      </c>
      <c r="D228" s="27">
        <v>200908</v>
      </c>
      <c r="E228" s="28">
        <v>44481</v>
      </c>
      <c r="F228" s="29" t="s">
        <v>14</v>
      </c>
      <c r="G228" s="27">
        <v>845266661071</v>
      </c>
      <c r="H228" s="34">
        <v>24200</v>
      </c>
      <c r="I228" s="34">
        <v>55500</v>
      </c>
      <c r="J228" s="30">
        <f t="shared" si="18"/>
        <v>55.5</v>
      </c>
      <c r="K228" s="31">
        <f t="shared" si="19"/>
        <v>108.55</v>
      </c>
      <c r="L228" s="32">
        <f t="shared" si="20"/>
        <v>16.43</v>
      </c>
      <c r="M228" s="32"/>
      <c r="N228" s="33">
        <f t="shared" si="21"/>
        <v>25</v>
      </c>
      <c r="O228" s="32">
        <f t="shared" si="22"/>
        <v>149.97999999999999</v>
      </c>
    </row>
    <row r="229" spans="1:15" s="19" customFormat="1" ht="15.75" customHeight="1" x14ac:dyDescent="0.25">
      <c r="A229" s="14">
        <v>227</v>
      </c>
      <c r="B229" s="26" t="s">
        <v>15</v>
      </c>
      <c r="C229" s="26" t="s">
        <v>17</v>
      </c>
      <c r="D229" s="27">
        <v>200909</v>
      </c>
      <c r="E229" s="28">
        <v>44481</v>
      </c>
      <c r="F229" s="29" t="s">
        <v>14</v>
      </c>
      <c r="G229" s="27">
        <v>845266660016</v>
      </c>
      <c r="H229" s="34">
        <v>24200</v>
      </c>
      <c r="I229" s="34">
        <v>54200</v>
      </c>
      <c r="J229" s="30">
        <f t="shared" si="18"/>
        <v>54.2</v>
      </c>
      <c r="K229" s="31">
        <f t="shared" si="19"/>
        <v>106.01</v>
      </c>
      <c r="L229" s="32">
        <f t="shared" si="20"/>
        <v>16.43</v>
      </c>
      <c r="M229" s="32">
        <f>ROUND((2*1.95583),2)</f>
        <v>3.91</v>
      </c>
      <c r="N229" s="33">
        <f t="shared" si="21"/>
        <v>25.27</v>
      </c>
      <c r="O229" s="32">
        <f t="shared" si="22"/>
        <v>151.62</v>
      </c>
    </row>
    <row r="230" spans="1:15" s="19" customFormat="1" ht="15.75" customHeight="1" x14ac:dyDescent="0.25">
      <c r="A230" s="14">
        <v>228</v>
      </c>
      <c r="B230" s="26" t="s">
        <v>15</v>
      </c>
      <c r="C230" s="26" t="s">
        <v>17</v>
      </c>
      <c r="D230" s="27">
        <v>200909</v>
      </c>
      <c r="E230" s="28">
        <v>44481</v>
      </c>
      <c r="F230" s="29" t="s">
        <v>14</v>
      </c>
      <c r="G230" s="27">
        <v>845266510203</v>
      </c>
      <c r="H230" s="34">
        <v>23400</v>
      </c>
      <c r="I230" s="34">
        <v>56300</v>
      </c>
      <c r="J230" s="30">
        <f t="shared" si="18"/>
        <v>56.3</v>
      </c>
      <c r="K230" s="31">
        <f t="shared" si="19"/>
        <v>110.11</v>
      </c>
      <c r="L230" s="32">
        <f t="shared" si="20"/>
        <v>16.43</v>
      </c>
      <c r="M230" s="32"/>
      <c r="N230" s="33">
        <f t="shared" si="21"/>
        <v>25.31</v>
      </c>
      <c r="O230" s="32">
        <f t="shared" si="22"/>
        <v>151.85</v>
      </c>
    </row>
    <row r="231" spans="1:15" s="19" customFormat="1" ht="15.75" customHeight="1" x14ac:dyDescent="0.25">
      <c r="A231" s="14">
        <v>229</v>
      </c>
      <c r="B231" s="26" t="s">
        <v>15</v>
      </c>
      <c r="C231" s="26" t="s">
        <v>17</v>
      </c>
      <c r="D231" s="27">
        <v>200909</v>
      </c>
      <c r="E231" s="28">
        <v>44481</v>
      </c>
      <c r="F231" s="29" t="s">
        <v>14</v>
      </c>
      <c r="G231" s="27">
        <v>845266511078</v>
      </c>
      <c r="H231" s="34">
        <v>24200</v>
      </c>
      <c r="I231" s="34">
        <v>55750</v>
      </c>
      <c r="J231" s="30">
        <f t="shared" si="18"/>
        <v>55.800000000000004</v>
      </c>
      <c r="K231" s="31">
        <f t="shared" si="19"/>
        <v>109.14</v>
      </c>
      <c r="L231" s="32">
        <f t="shared" si="20"/>
        <v>16.43</v>
      </c>
      <c r="M231" s="32"/>
      <c r="N231" s="33">
        <f t="shared" si="21"/>
        <v>25.11</v>
      </c>
      <c r="O231" s="32">
        <f t="shared" si="22"/>
        <v>150.68</v>
      </c>
    </row>
    <row r="232" spans="1:15" s="19" customFormat="1" ht="15.75" customHeight="1" x14ac:dyDescent="0.25">
      <c r="A232" s="14">
        <v>230</v>
      </c>
      <c r="B232" s="26" t="s">
        <v>15</v>
      </c>
      <c r="C232" s="26" t="s">
        <v>17</v>
      </c>
      <c r="D232" s="27">
        <v>200909</v>
      </c>
      <c r="E232" s="28">
        <v>44481</v>
      </c>
      <c r="F232" s="29" t="s">
        <v>14</v>
      </c>
      <c r="G232" s="27">
        <v>845266510120</v>
      </c>
      <c r="H232" s="34">
        <v>24400</v>
      </c>
      <c r="I232" s="34">
        <v>55350</v>
      </c>
      <c r="J232" s="30">
        <f t="shared" si="18"/>
        <v>55.4</v>
      </c>
      <c r="K232" s="31">
        <f t="shared" si="19"/>
        <v>108.35</v>
      </c>
      <c r="L232" s="32">
        <f t="shared" si="20"/>
        <v>16.43</v>
      </c>
      <c r="M232" s="32"/>
      <c r="N232" s="33">
        <f t="shared" si="21"/>
        <v>24.96</v>
      </c>
      <c r="O232" s="32">
        <f t="shared" si="22"/>
        <v>149.74</v>
      </c>
    </row>
    <row r="233" spans="1:15" s="19" customFormat="1" ht="15.75" customHeight="1" x14ac:dyDescent="0.25">
      <c r="A233" s="14">
        <v>231</v>
      </c>
      <c r="B233" s="26" t="s">
        <v>15</v>
      </c>
      <c r="C233" s="26" t="s">
        <v>17</v>
      </c>
      <c r="D233" s="27">
        <v>200909</v>
      </c>
      <c r="E233" s="28">
        <v>44481</v>
      </c>
      <c r="F233" s="29" t="s">
        <v>14</v>
      </c>
      <c r="G233" s="27">
        <v>845266510765</v>
      </c>
      <c r="H233" s="34">
        <v>23400</v>
      </c>
      <c r="I233" s="34">
        <v>56350</v>
      </c>
      <c r="J233" s="30">
        <f t="shared" si="18"/>
        <v>56.4</v>
      </c>
      <c r="K233" s="31">
        <f t="shared" si="19"/>
        <v>110.31</v>
      </c>
      <c r="L233" s="32">
        <f t="shared" si="20"/>
        <v>16.43</v>
      </c>
      <c r="M233" s="32"/>
      <c r="N233" s="33">
        <f t="shared" si="21"/>
        <v>25.35</v>
      </c>
      <c r="O233" s="32">
        <f t="shared" si="22"/>
        <v>152.09</v>
      </c>
    </row>
    <row r="234" spans="1:15" s="19" customFormat="1" ht="15.75" customHeight="1" x14ac:dyDescent="0.25">
      <c r="A234" s="14">
        <v>232</v>
      </c>
      <c r="B234" s="26" t="s">
        <v>15</v>
      </c>
      <c r="C234" s="26" t="s">
        <v>17</v>
      </c>
      <c r="D234" s="27">
        <v>200909</v>
      </c>
      <c r="E234" s="28">
        <v>44481</v>
      </c>
      <c r="F234" s="29" t="s">
        <v>14</v>
      </c>
      <c r="G234" s="27">
        <v>845266660743</v>
      </c>
      <c r="H234" s="34">
        <v>23900</v>
      </c>
      <c r="I234" s="34">
        <v>55650</v>
      </c>
      <c r="J234" s="30">
        <f t="shared" si="18"/>
        <v>55.7</v>
      </c>
      <c r="K234" s="31">
        <f t="shared" si="19"/>
        <v>108.94</v>
      </c>
      <c r="L234" s="32">
        <f t="shared" si="20"/>
        <v>16.43</v>
      </c>
      <c r="M234" s="32"/>
      <c r="N234" s="33">
        <f t="shared" si="21"/>
        <v>25.07</v>
      </c>
      <c r="O234" s="32">
        <f t="shared" si="22"/>
        <v>150.44</v>
      </c>
    </row>
    <row r="235" spans="1:15" s="19" customFormat="1" ht="15.75" customHeight="1" x14ac:dyDescent="0.25">
      <c r="A235" s="14">
        <v>233</v>
      </c>
      <c r="B235" s="26" t="s">
        <v>15</v>
      </c>
      <c r="C235" s="26" t="s">
        <v>17</v>
      </c>
      <c r="D235" s="27">
        <v>200909</v>
      </c>
      <c r="E235" s="28">
        <v>44481</v>
      </c>
      <c r="F235" s="29" t="s">
        <v>14</v>
      </c>
      <c r="G235" s="27">
        <v>335266514033</v>
      </c>
      <c r="H235" s="34">
        <v>22850</v>
      </c>
      <c r="I235" s="34">
        <v>56800</v>
      </c>
      <c r="J235" s="30">
        <f t="shared" si="18"/>
        <v>56.8</v>
      </c>
      <c r="K235" s="31">
        <f t="shared" si="19"/>
        <v>111.09</v>
      </c>
      <c r="L235" s="32">
        <f t="shared" si="20"/>
        <v>16.43</v>
      </c>
      <c r="M235" s="32"/>
      <c r="N235" s="33">
        <f t="shared" si="21"/>
        <v>25.5</v>
      </c>
      <c r="O235" s="32">
        <f t="shared" si="22"/>
        <v>153.02000000000001</v>
      </c>
    </row>
    <row r="236" spans="1:15" s="19" customFormat="1" ht="15.75" customHeight="1" x14ac:dyDescent="0.25">
      <c r="A236" s="14">
        <v>234</v>
      </c>
      <c r="B236" s="26" t="s">
        <v>15</v>
      </c>
      <c r="C236" s="26" t="s">
        <v>17</v>
      </c>
      <c r="D236" s="27">
        <v>200909</v>
      </c>
      <c r="E236" s="28">
        <v>44481</v>
      </c>
      <c r="F236" s="29" t="s">
        <v>14</v>
      </c>
      <c r="G236" s="27">
        <v>845266660834</v>
      </c>
      <c r="H236" s="34">
        <v>23200</v>
      </c>
      <c r="I236" s="34">
        <v>54950</v>
      </c>
      <c r="J236" s="30">
        <f t="shared" si="18"/>
        <v>55</v>
      </c>
      <c r="K236" s="31">
        <f t="shared" si="19"/>
        <v>107.57</v>
      </c>
      <c r="L236" s="32">
        <f t="shared" si="20"/>
        <v>16.43</v>
      </c>
      <c r="M236" s="32"/>
      <c r="N236" s="33">
        <f t="shared" si="21"/>
        <v>24.8</v>
      </c>
      <c r="O236" s="32">
        <f t="shared" si="22"/>
        <v>148.80000000000001</v>
      </c>
    </row>
    <row r="237" spans="1:15" s="19" customFormat="1" ht="15.75" customHeight="1" x14ac:dyDescent="0.25">
      <c r="A237" s="14">
        <v>235</v>
      </c>
      <c r="B237" s="26" t="s">
        <v>15</v>
      </c>
      <c r="C237" s="26" t="s">
        <v>17</v>
      </c>
      <c r="D237" s="27">
        <v>200909</v>
      </c>
      <c r="E237" s="28">
        <v>44481</v>
      </c>
      <c r="F237" s="29" t="s">
        <v>14</v>
      </c>
      <c r="G237" s="27">
        <v>845266510807</v>
      </c>
      <c r="H237" s="34">
        <v>23200</v>
      </c>
      <c r="I237" s="34">
        <v>54750</v>
      </c>
      <c r="J237" s="30">
        <f t="shared" si="18"/>
        <v>54.800000000000004</v>
      </c>
      <c r="K237" s="31">
        <f t="shared" si="19"/>
        <v>107.18</v>
      </c>
      <c r="L237" s="32">
        <f t="shared" si="20"/>
        <v>16.43</v>
      </c>
      <c r="M237" s="32"/>
      <c r="N237" s="33">
        <f t="shared" si="21"/>
        <v>24.72</v>
      </c>
      <c r="O237" s="32">
        <f t="shared" si="22"/>
        <v>148.33000000000001</v>
      </c>
    </row>
    <row r="238" spans="1:15" s="19" customFormat="1" ht="15.75" customHeight="1" x14ac:dyDescent="0.25">
      <c r="A238" s="14">
        <v>236</v>
      </c>
      <c r="B238" s="26" t="s">
        <v>15</v>
      </c>
      <c r="C238" s="26" t="s">
        <v>17</v>
      </c>
      <c r="D238" s="27">
        <v>200909</v>
      </c>
      <c r="E238" s="28">
        <v>44481</v>
      </c>
      <c r="F238" s="29" t="s">
        <v>14</v>
      </c>
      <c r="G238" s="27">
        <v>845266510278</v>
      </c>
      <c r="H238" s="34">
        <v>23100</v>
      </c>
      <c r="I238" s="34">
        <v>56400</v>
      </c>
      <c r="J238" s="30">
        <f t="shared" si="18"/>
        <v>56.4</v>
      </c>
      <c r="K238" s="31">
        <f t="shared" si="19"/>
        <v>110.31</v>
      </c>
      <c r="L238" s="32">
        <f t="shared" si="20"/>
        <v>16.43</v>
      </c>
      <c r="M238" s="32"/>
      <c r="N238" s="33">
        <f t="shared" si="21"/>
        <v>25.35</v>
      </c>
      <c r="O238" s="32">
        <f t="shared" si="22"/>
        <v>152.09</v>
      </c>
    </row>
    <row r="239" spans="1:15" s="19" customFormat="1" ht="15.75" customHeight="1" x14ac:dyDescent="0.25">
      <c r="A239" s="14">
        <v>237</v>
      </c>
      <c r="B239" s="26" t="s">
        <v>15</v>
      </c>
      <c r="C239" s="26" t="s">
        <v>17</v>
      </c>
      <c r="D239" s="27">
        <v>200911</v>
      </c>
      <c r="E239" s="28">
        <v>44482</v>
      </c>
      <c r="F239" s="29" t="s">
        <v>14</v>
      </c>
      <c r="G239" s="27">
        <v>845266512225</v>
      </c>
      <c r="H239" s="34">
        <v>24000</v>
      </c>
      <c r="I239" s="34">
        <v>55700</v>
      </c>
      <c r="J239" s="30">
        <f t="shared" si="18"/>
        <v>55.7</v>
      </c>
      <c r="K239" s="31">
        <f t="shared" si="19"/>
        <v>108.94</v>
      </c>
      <c r="L239" s="32">
        <f t="shared" si="20"/>
        <v>16.43</v>
      </c>
      <c r="M239" s="32">
        <f>ROUND((2*1.95583),2)</f>
        <v>3.91</v>
      </c>
      <c r="N239" s="33">
        <f t="shared" si="21"/>
        <v>25.86</v>
      </c>
      <c r="O239" s="32">
        <f t="shared" si="22"/>
        <v>155.13999999999999</v>
      </c>
    </row>
    <row r="240" spans="1:15" s="19" customFormat="1" ht="15.75" customHeight="1" x14ac:dyDescent="0.25">
      <c r="A240" s="14">
        <v>238</v>
      </c>
      <c r="B240" s="26" t="s">
        <v>15</v>
      </c>
      <c r="C240" s="26" t="s">
        <v>17</v>
      </c>
      <c r="D240" s="27">
        <v>200911</v>
      </c>
      <c r="E240" s="28">
        <v>44482</v>
      </c>
      <c r="F240" s="29" t="s">
        <v>14</v>
      </c>
      <c r="G240" s="27">
        <v>845266513017</v>
      </c>
      <c r="H240" s="34">
        <v>24600</v>
      </c>
      <c r="I240" s="34">
        <v>55300</v>
      </c>
      <c r="J240" s="30">
        <f t="shared" si="18"/>
        <v>55.3</v>
      </c>
      <c r="K240" s="31">
        <f t="shared" si="19"/>
        <v>108.16</v>
      </c>
      <c r="L240" s="32">
        <f t="shared" si="20"/>
        <v>16.43</v>
      </c>
      <c r="M240" s="32"/>
      <c r="N240" s="33">
        <f t="shared" si="21"/>
        <v>24.92</v>
      </c>
      <c r="O240" s="32">
        <f t="shared" si="22"/>
        <v>149.51</v>
      </c>
    </row>
    <row r="241" spans="1:15" s="19" customFormat="1" ht="15.75" customHeight="1" x14ac:dyDescent="0.25">
      <c r="A241" s="14">
        <v>239</v>
      </c>
      <c r="B241" s="26" t="s">
        <v>15</v>
      </c>
      <c r="C241" s="26" t="s">
        <v>17</v>
      </c>
      <c r="D241" s="27">
        <v>200911</v>
      </c>
      <c r="E241" s="28">
        <v>44482</v>
      </c>
      <c r="F241" s="29" t="s">
        <v>14</v>
      </c>
      <c r="G241" s="27">
        <v>335266531110</v>
      </c>
      <c r="H241" s="34">
        <v>23400</v>
      </c>
      <c r="I241" s="34">
        <v>55800</v>
      </c>
      <c r="J241" s="30">
        <f t="shared" si="18"/>
        <v>55.8</v>
      </c>
      <c r="K241" s="31">
        <f t="shared" si="19"/>
        <v>109.14</v>
      </c>
      <c r="L241" s="32">
        <f t="shared" si="20"/>
        <v>16.43</v>
      </c>
      <c r="M241" s="32"/>
      <c r="N241" s="33">
        <f t="shared" si="21"/>
        <v>25.11</v>
      </c>
      <c r="O241" s="32">
        <f t="shared" si="22"/>
        <v>150.68</v>
      </c>
    </row>
    <row r="242" spans="1:15" s="19" customFormat="1" ht="15.75" customHeight="1" x14ac:dyDescent="0.25">
      <c r="A242" s="14">
        <v>240</v>
      </c>
      <c r="B242" s="26" t="s">
        <v>15</v>
      </c>
      <c r="C242" s="26" t="s">
        <v>17</v>
      </c>
      <c r="D242" s="27">
        <v>200911</v>
      </c>
      <c r="E242" s="28">
        <v>44482</v>
      </c>
      <c r="F242" s="29" t="s">
        <v>14</v>
      </c>
      <c r="G242" s="27">
        <v>335266530799</v>
      </c>
      <c r="H242" s="34">
        <v>23000</v>
      </c>
      <c r="I242" s="34">
        <v>55900</v>
      </c>
      <c r="J242" s="30">
        <f t="shared" si="18"/>
        <v>55.9</v>
      </c>
      <c r="K242" s="31">
        <f t="shared" si="19"/>
        <v>109.33</v>
      </c>
      <c r="L242" s="32">
        <f t="shared" si="20"/>
        <v>16.43</v>
      </c>
      <c r="M242" s="32"/>
      <c r="N242" s="33">
        <f t="shared" si="21"/>
        <v>25.15</v>
      </c>
      <c r="O242" s="32">
        <f t="shared" si="22"/>
        <v>150.91</v>
      </c>
    </row>
    <row r="243" spans="1:15" s="19" customFormat="1" ht="15.75" customHeight="1" x14ac:dyDescent="0.25">
      <c r="A243" s="14">
        <v>241</v>
      </c>
      <c r="B243" s="26" t="s">
        <v>15</v>
      </c>
      <c r="C243" s="26" t="s">
        <v>17</v>
      </c>
      <c r="D243" s="27">
        <v>200911</v>
      </c>
      <c r="E243" s="28">
        <v>44482</v>
      </c>
      <c r="F243" s="29" t="s">
        <v>14</v>
      </c>
      <c r="G243" s="27">
        <v>845266660990</v>
      </c>
      <c r="H243" s="34">
        <v>24000</v>
      </c>
      <c r="I243" s="34">
        <v>55700</v>
      </c>
      <c r="J243" s="30">
        <f t="shared" si="18"/>
        <v>55.7</v>
      </c>
      <c r="K243" s="31">
        <f t="shared" si="19"/>
        <v>108.94</v>
      </c>
      <c r="L243" s="32">
        <f t="shared" si="20"/>
        <v>16.43</v>
      </c>
      <c r="M243" s="32"/>
      <c r="N243" s="33">
        <f t="shared" si="21"/>
        <v>25.07</v>
      </c>
      <c r="O243" s="32">
        <f t="shared" si="22"/>
        <v>150.44</v>
      </c>
    </row>
    <row r="244" spans="1:15" s="19" customFormat="1" ht="15.75" customHeight="1" x14ac:dyDescent="0.25">
      <c r="A244" s="14">
        <v>242</v>
      </c>
      <c r="B244" s="26" t="s">
        <v>15</v>
      </c>
      <c r="C244" s="26" t="s">
        <v>17</v>
      </c>
      <c r="D244" s="27">
        <v>200911</v>
      </c>
      <c r="E244" s="28">
        <v>44482</v>
      </c>
      <c r="F244" s="29" t="s">
        <v>14</v>
      </c>
      <c r="G244" s="27">
        <v>845266512316</v>
      </c>
      <c r="H244" s="34">
        <v>24200</v>
      </c>
      <c r="I244" s="34">
        <v>53350</v>
      </c>
      <c r="J244" s="30">
        <f t="shared" si="18"/>
        <v>53.4</v>
      </c>
      <c r="K244" s="31">
        <f t="shared" si="19"/>
        <v>104.44</v>
      </c>
      <c r="L244" s="32">
        <f t="shared" si="20"/>
        <v>16.43</v>
      </c>
      <c r="M244" s="32"/>
      <c r="N244" s="33">
        <f t="shared" si="21"/>
        <v>24.17</v>
      </c>
      <c r="O244" s="32">
        <f t="shared" si="22"/>
        <v>145.04000000000002</v>
      </c>
    </row>
    <row r="245" spans="1:15" s="19" customFormat="1" ht="15.75" customHeight="1" x14ac:dyDescent="0.25">
      <c r="A245" s="14">
        <v>243</v>
      </c>
      <c r="B245" s="26" t="s">
        <v>15</v>
      </c>
      <c r="C245" s="26" t="s">
        <v>17</v>
      </c>
      <c r="D245" s="27">
        <v>200911</v>
      </c>
      <c r="E245" s="28">
        <v>44482</v>
      </c>
      <c r="F245" s="29" t="s">
        <v>14</v>
      </c>
      <c r="G245" s="27">
        <v>335266500099</v>
      </c>
      <c r="H245" s="34">
        <v>24300</v>
      </c>
      <c r="I245" s="34">
        <v>55250</v>
      </c>
      <c r="J245" s="30">
        <f t="shared" si="18"/>
        <v>55.300000000000004</v>
      </c>
      <c r="K245" s="31">
        <f t="shared" si="19"/>
        <v>108.16</v>
      </c>
      <c r="L245" s="32">
        <f t="shared" si="20"/>
        <v>16.43</v>
      </c>
      <c r="M245" s="32"/>
      <c r="N245" s="33">
        <f t="shared" si="21"/>
        <v>24.92</v>
      </c>
      <c r="O245" s="32">
        <f t="shared" si="22"/>
        <v>149.51</v>
      </c>
    </row>
    <row r="246" spans="1:15" s="19" customFormat="1" ht="15.75" customHeight="1" x14ac:dyDescent="0.25">
      <c r="A246" s="14">
        <v>244</v>
      </c>
      <c r="B246" s="26" t="s">
        <v>15</v>
      </c>
      <c r="C246" s="26" t="s">
        <v>17</v>
      </c>
      <c r="D246" s="27">
        <v>200911</v>
      </c>
      <c r="E246" s="28">
        <v>44482</v>
      </c>
      <c r="F246" s="29" t="s">
        <v>14</v>
      </c>
      <c r="G246" s="27">
        <v>845266513082</v>
      </c>
      <c r="H246" s="34">
        <v>23500</v>
      </c>
      <c r="I246" s="34">
        <v>53600</v>
      </c>
      <c r="J246" s="30">
        <f t="shared" si="18"/>
        <v>53.6</v>
      </c>
      <c r="K246" s="31">
        <f t="shared" si="19"/>
        <v>104.83</v>
      </c>
      <c r="L246" s="32">
        <f t="shared" si="20"/>
        <v>16.43</v>
      </c>
      <c r="M246" s="32"/>
      <c r="N246" s="33">
        <f t="shared" ref="N246:N260" si="23">ROUND(((SUM(K246:M246))*20/100),2)</f>
        <v>24.25</v>
      </c>
      <c r="O246" s="32">
        <f t="shared" ref="O246:O260" si="24">SUM(K246:N246)</f>
        <v>145.51</v>
      </c>
    </row>
    <row r="247" spans="1:15" s="19" customFormat="1" ht="15.75" customHeight="1" x14ac:dyDescent="0.25">
      <c r="A247" s="14">
        <v>245</v>
      </c>
      <c r="B247" s="26" t="s">
        <v>15</v>
      </c>
      <c r="C247" s="26" t="s">
        <v>17</v>
      </c>
      <c r="D247" s="27">
        <v>200911</v>
      </c>
      <c r="E247" s="28">
        <v>44482</v>
      </c>
      <c r="F247" s="29" t="s">
        <v>14</v>
      </c>
      <c r="G247" s="27">
        <v>845266512530</v>
      </c>
      <c r="H247" s="34">
        <v>24000</v>
      </c>
      <c r="I247" s="34">
        <v>53400</v>
      </c>
      <c r="J247" s="30">
        <f t="shared" si="18"/>
        <v>53.4</v>
      </c>
      <c r="K247" s="31">
        <f t="shared" si="19"/>
        <v>104.44</v>
      </c>
      <c r="L247" s="32">
        <f t="shared" si="20"/>
        <v>16.43</v>
      </c>
      <c r="M247" s="32"/>
      <c r="N247" s="33">
        <f t="shared" si="23"/>
        <v>24.17</v>
      </c>
      <c r="O247" s="32">
        <f t="shared" si="24"/>
        <v>145.04000000000002</v>
      </c>
    </row>
    <row r="248" spans="1:15" s="19" customFormat="1" ht="15.75" customHeight="1" x14ac:dyDescent="0.25">
      <c r="A248" s="14">
        <v>246</v>
      </c>
      <c r="B248" s="26" t="s">
        <v>15</v>
      </c>
      <c r="C248" s="26" t="s">
        <v>17</v>
      </c>
      <c r="D248" s="27">
        <v>200912</v>
      </c>
      <c r="E248" s="28">
        <v>44482</v>
      </c>
      <c r="F248" s="29" t="s">
        <v>14</v>
      </c>
      <c r="G248" s="27">
        <v>845266510799</v>
      </c>
      <c r="H248" s="34">
        <v>24500</v>
      </c>
      <c r="I248" s="34">
        <v>55100</v>
      </c>
      <c r="J248" s="30">
        <f t="shared" si="18"/>
        <v>55.1</v>
      </c>
      <c r="K248" s="31">
        <f t="shared" si="19"/>
        <v>107.77</v>
      </c>
      <c r="L248" s="32">
        <f t="shared" si="20"/>
        <v>16.43</v>
      </c>
      <c r="M248" s="32">
        <f>ROUND((2*1.95583),2)</f>
        <v>3.91</v>
      </c>
      <c r="N248" s="33">
        <f t="shared" si="23"/>
        <v>25.62</v>
      </c>
      <c r="O248" s="32">
        <f t="shared" si="24"/>
        <v>153.72999999999999</v>
      </c>
    </row>
    <row r="249" spans="1:15" s="19" customFormat="1" ht="15.75" customHeight="1" x14ac:dyDescent="0.25">
      <c r="A249" s="14">
        <v>247</v>
      </c>
      <c r="B249" s="26" t="s">
        <v>15</v>
      </c>
      <c r="C249" s="26" t="s">
        <v>17</v>
      </c>
      <c r="D249" s="27">
        <v>200912</v>
      </c>
      <c r="E249" s="28">
        <v>44482</v>
      </c>
      <c r="F249" s="29" t="s">
        <v>14</v>
      </c>
      <c r="G249" s="27">
        <v>335266500297</v>
      </c>
      <c r="H249" s="34">
        <v>24200</v>
      </c>
      <c r="I249" s="34">
        <v>55300</v>
      </c>
      <c r="J249" s="30">
        <f t="shared" si="18"/>
        <v>55.3</v>
      </c>
      <c r="K249" s="31">
        <f t="shared" si="19"/>
        <v>108.16</v>
      </c>
      <c r="L249" s="32">
        <f t="shared" si="20"/>
        <v>16.43</v>
      </c>
      <c r="M249" s="32"/>
      <c r="N249" s="33">
        <f t="shared" si="23"/>
        <v>24.92</v>
      </c>
      <c r="O249" s="32">
        <f t="shared" si="24"/>
        <v>149.51</v>
      </c>
    </row>
    <row r="250" spans="1:15" s="19" customFormat="1" ht="15.75" customHeight="1" x14ac:dyDescent="0.25">
      <c r="A250" s="14">
        <v>248</v>
      </c>
      <c r="B250" s="26" t="s">
        <v>15</v>
      </c>
      <c r="C250" s="26" t="s">
        <v>17</v>
      </c>
      <c r="D250" s="27">
        <v>200912</v>
      </c>
      <c r="E250" s="28">
        <v>44482</v>
      </c>
      <c r="F250" s="29" t="s">
        <v>14</v>
      </c>
      <c r="G250" s="27">
        <v>845266512753</v>
      </c>
      <c r="H250" s="34">
        <v>24000</v>
      </c>
      <c r="I250" s="34">
        <v>55450</v>
      </c>
      <c r="J250" s="30">
        <f t="shared" si="18"/>
        <v>55.5</v>
      </c>
      <c r="K250" s="31">
        <f t="shared" si="19"/>
        <v>108.55</v>
      </c>
      <c r="L250" s="32">
        <f t="shared" si="20"/>
        <v>16.43</v>
      </c>
      <c r="M250" s="32"/>
      <c r="N250" s="33">
        <f t="shared" si="23"/>
        <v>25</v>
      </c>
      <c r="O250" s="32">
        <f t="shared" si="24"/>
        <v>149.97999999999999</v>
      </c>
    </row>
    <row r="251" spans="1:15" s="19" customFormat="1" ht="15.75" customHeight="1" x14ac:dyDescent="0.25">
      <c r="A251" s="14">
        <v>249</v>
      </c>
      <c r="B251" s="26" t="s">
        <v>15</v>
      </c>
      <c r="C251" s="26" t="s">
        <v>17</v>
      </c>
      <c r="D251" s="27">
        <v>200912</v>
      </c>
      <c r="E251" s="28">
        <v>44482</v>
      </c>
      <c r="F251" s="29" t="s">
        <v>14</v>
      </c>
      <c r="G251" s="27">
        <v>335266572528</v>
      </c>
      <c r="H251" s="34">
        <v>24700</v>
      </c>
      <c r="I251" s="34">
        <v>54900</v>
      </c>
      <c r="J251" s="30">
        <f t="shared" si="18"/>
        <v>54.9</v>
      </c>
      <c r="K251" s="31">
        <f t="shared" si="19"/>
        <v>107.38</v>
      </c>
      <c r="L251" s="32">
        <f t="shared" si="20"/>
        <v>16.43</v>
      </c>
      <c r="M251" s="32"/>
      <c r="N251" s="33">
        <f t="shared" si="23"/>
        <v>24.76</v>
      </c>
      <c r="O251" s="32">
        <f t="shared" si="24"/>
        <v>148.57</v>
      </c>
    </row>
    <row r="252" spans="1:15" s="19" customFormat="1" ht="15.75" customHeight="1" x14ac:dyDescent="0.25">
      <c r="A252" s="14">
        <v>250</v>
      </c>
      <c r="B252" s="26" t="s">
        <v>15</v>
      </c>
      <c r="C252" s="26" t="s">
        <v>17</v>
      </c>
      <c r="D252" s="27">
        <v>200912</v>
      </c>
      <c r="E252" s="28">
        <v>44482</v>
      </c>
      <c r="F252" s="29" t="s">
        <v>14</v>
      </c>
      <c r="G252" s="27">
        <v>335266513363</v>
      </c>
      <c r="H252" s="34">
        <v>24000</v>
      </c>
      <c r="I252" s="34">
        <v>55300</v>
      </c>
      <c r="J252" s="30">
        <f t="shared" si="18"/>
        <v>55.3</v>
      </c>
      <c r="K252" s="31">
        <f t="shared" si="19"/>
        <v>108.16</v>
      </c>
      <c r="L252" s="32">
        <f t="shared" si="20"/>
        <v>16.43</v>
      </c>
      <c r="M252" s="32"/>
      <c r="N252" s="33">
        <f t="shared" si="23"/>
        <v>24.92</v>
      </c>
      <c r="O252" s="32">
        <f t="shared" si="24"/>
        <v>149.51</v>
      </c>
    </row>
    <row r="253" spans="1:15" s="19" customFormat="1" ht="15.75" customHeight="1" x14ac:dyDescent="0.25">
      <c r="A253" s="14">
        <v>251</v>
      </c>
      <c r="B253" s="26" t="s">
        <v>15</v>
      </c>
      <c r="C253" s="26" t="s">
        <v>17</v>
      </c>
      <c r="D253" s="27">
        <v>200912</v>
      </c>
      <c r="E253" s="28">
        <v>44482</v>
      </c>
      <c r="F253" s="29" t="s">
        <v>14</v>
      </c>
      <c r="G253" s="27">
        <v>845266511037</v>
      </c>
      <c r="H253" s="34">
        <v>24000</v>
      </c>
      <c r="I253" s="34">
        <v>55350</v>
      </c>
      <c r="J253" s="30">
        <f t="shared" si="18"/>
        <v>55.4</v>
      </c>
      <c r="K253" s="31">
        <f t="shared" si="19"/>
        <v>108.35</v>
      </c>
      <c r="L253" s="32">
        <f t="shared" si="20"/>
        <v>16.43</v>
      </c>
      <c r="M253" s="32"/>
      <c r="N253" s="33">
        <f t="shared" si="23"/>
        <v>24.96</v>
      </c>
      <c r="O253" s="32">
        <f t="shared" si="24"/>
        <v>149.74</v>
      </c>
    </row>
    <row r="254" spans="1:15" s="19" customFormat="1" ht="15.75" customHeight="1" x14ac:dyDescent="0.25">
      <c r="A254" s="14">
        <v>252</v>
      </c>
      <c r="B254" s="26" t="s">
        <v>15</v>
      </c>
      <c r="C254" s="26" t="s">
        <v>17</v>
      </c>
      <c r="D254" s="27">
        <v>200912</v>
      </c>
      <c r="E254" s="28">
        <v>44482</v>
      </c>
      <c r="F254" s="29" t="s">
        <v>14</v>
      </c>
      <c r="G254" s="27">
        <v>845266510203</v>
      </c>
      <c r="H254" s="34">
        <v>24300</v>
      </c>
      <c r="I254" s="34">
        <v>55200</v>
      </c>
      <c r="J254" s="30">
        <f t="shared" si="18"/>
        <v>55.2</v>
      </c>
      <c r="K254" s="31">
        <f t="shared" si="19"/>
        <v>107.96</v>
      </c>
      <c r="L254" s="32">
        <f t="shared" si="20"/>
        <v>16.43</v>
      </c>
      <c r="M254" s="32"/>
      <c r="N254" s="33">
        <f t="shared" si="23"/>
        <v>24.88</v>
      </c>
      <c r="O254" s="32">
        <f t="shared" si="24"/>
        <v>149.26999999999998</v>
      </c>
    </row>
    <row r="255" spans="1:15" s="19" customFormat="1" ht="15.75" customHeight="1" x14ac:dyDescent="0.25">
      <c r="A255" s="14">
        <v>253</v>
      </c>
      <c r="B255" s="26" t="s">
        <v>15</v>
      </c>
      <c r="C255" s="26" t="s">
        <v>17</v>
      </c>
      <c r="D255" s="27">
        <v>200912</v>
      </c>
      <c r="E255" s="28">
        <v>44482</v>
      </c>
      <c r="F255" s="29" t="s">
        <v>14</v>
      </c>
      <c r="G255" s="27">
        <v>845266511078</v>
      </c>
      <c r="H255" s="34">
        <v>24200</v>
      </c>
      <c r="I255" s="34">
        <v>55250</v>
      </c>
      <c r="J255" s="30">
        <f t="shared" si="18"/>
        <v>55.300000000000004</v>
      </c>
      <c r="K255" s="31">
        <f t="shared" si="19"/>
        <v>108.16</v>
      </c>
      <c r="L255" s="32">
        <f t="shared" si="20"/>
        <v>16.43</v>
      </c>
      <c r="M255" s="32"/>
      <c r="N255" s="33">
        <f t="shared" si="23"/>
        <v>24.92</v>
      </c>
      <c r="O255" s="32">
        <f t="shared" si="24"/>
        <v>149.51</v>
      </c>
    </row>
    <row r="256" spans="1:15" s="19" customFormat="1" ht="15.75" customHeight="1" x14ac:dyDescent="0.25">
      <c r="A256" s="14">
        <v>254</v>
      </c>
      <c r="B256" s="26" t="s">
        <v>15</v>
      </c>
      <c r="C256" s="26" t="s">
        <v>17</v>
      </c>
      <c r="D256" s="27">
        <v>200912</v>
      </c>
      <c r="E256" s="28">
        <v>44482</v>
      </c>
      <c r="F256" s="29" t="s">
        <v>14</v>
      </c>
      <c r="G256" s="27">
        <v>845266510120</v>
      </c>
      <c r="H256" s="34">
        <v>24400</v>
      </c>
      <c r="I256" s="34">
        <v>55000</v>
      </c>
      <c r="J256" s="30">
        <f t="shared" si="18"/>
        <v>55</v>
      </c>
      <c r="K256" s="31">
        <f t="shared" si="19"/>
        <v>107.57</v>
      </c>
      <c r="L256" s="32">
        <f t="shared" si="20"/>
        <v>16.43</v>
      </c>
      <c r="M256" s="32"/>
      <c r="N256" s="33">
        <f t="shared" si="23"/>
        <v>24.8</v>
      </c>
      <c r="O256" s="32">
        <f t="shared" si="24"/>
        <v>148.80000000000001</v>
      </c>
    </row>
    <row r="257" spans="1:15" s="19" customFormat="1" ht="15.75" customHeight="1" x14ac:dyDescent="0.25">
      <c r="A257" s="14">
        <v>255</v>
      </c>
      <c r="B257" s="26" t="s">
        <v>15</v>
      </c>
      <c r="C257" s="26" t="s">
        <v>17</v>
      </c>
      <c r="D257" s="27">
        <v>200914</v>
      </c>
      <c r="E257" s="28">
        <v>44483</v>
      </c>
      <c r="F257" s="29" t="s">
        <v>14</v>
      </c>
      <c r="G257" s="27">
        <v>845266514033</v>
      </c>
      <c r="H257" s="34">
        <v>22850</v>
      </c>
      <c r="I257" s="34">
        <v>56850</v>
      </c>
      <c r="J257" s="30">
        <f t="shared" si="18"/>
        <v>56.9</v>
      </c>
      <c r="K257" s="31">
        <f t="shared" si="19"/>
        <v>111.29</v>
      </c>
      <c r="L257" s="32">
        <f t="shared" si="20"/>
        <v>16.43</v>
      </c>
      <c r="M257" s="32">
        <f>ROUND((2*1.95583),2)</f>
        <v>3.91</v>
      </c>
      <c r="N257" s="33">
        <f t="shared" si="23"/>
        <v>26.33</v>
      </c>
      <c r="O257" s="32">
        <f t="shared" si="24"/>
        <v>157.95999999999998</v>
      </c>
    </row>
    <row r="258" spans="1:15" s="19" customFormat="1" ht="15.75" customHeight="1" x14ac:dyDescent="0.25">
      <c r="A258" s="14">
        <v>256</v>
      </c>
      <c r="B258" s="26" t="s">
        <v>15</v>
      </c>
      <c r="C258" s="26" t="s">
        <v>17</v>
      </c>
      <c r="D258" s="27">
        <v>200914</v>
      </c>
      <c r="E258" s="28">
        <v>44483</v>
      </c>
      <c r="F258" s="29" t="s">
        <v>14</v>
      </c>
      <c r="G258" s="27">
        <v>845266661121</v>
      </c>
      <c r="H258" s="34">
        <v>23900</v>
      </c>
      <c r="I258" s="34">
        <v>55800</v>
      </c>
      <c r="J258" s="30">
        <f t="shared" si="18"/>
        <v>55.8</v>
      </c>
      <c r="K258" s="31">
        <f t="shared" si="19"/>
        <v>109.14</v>
      </c>
      <c r="L258" s="32">
        <f t="shared" si="20"/>
        <v>16.43</v>
      </c>
      <c r="M258" s="32"/>
      <c r="N258" s="33">
        <f t="shared" si="23"/>
        <v>25.11</v>
      </c>
      <c r="O258" s="32">
        <f t="shared" si="24"/>
        <v>150.68</v>
      </c>
    </row>
    <row r="259" spans="1:15" s="19" customFormat="1" ht="15.75" customHeight="1" x14ac:dyDescent="0.25">
      <c r="A259" s="14">
        <v>257</v>
      </c>
      <c r="B259" s="26" t="s">
        <v>15</v>
      </c>
      <c r="C259" s="26" t="s">
        <v>17</v>
      </c>
      <c r="D259" s="27">
        <v>200914</v>
      </c>
      <c r="E259" s="28">
        <v>44483</v>
      </c>
      <c r="F259" s="29" t="s">
        <v>14</v>
      </c>
      <c r="G259" s="27">
        <v>845266512217</v>
      </c>
      <c r="H259" s="34">
        <v>24300</v>
      </c>
      <c r="I259" s="34">
        <v>55400</v>
      </c>
      <c r="J259" s="30">
        <f t="shared" si="18"/>
        <v>55.4</v>
      </c>
      <c r="K259" s="31">
        <f t="shared" si="19"/>
        <v>108.35</v>
      </c>
      <c r="L259" s="32">
        <f t="shared" si="20"/>
        <v>16.43</v>
      </c>
      <c r="M259" s="32"/>
      <c r="N259" s="33">
        <f t="shared" si="23"/>
        <v>24.96</v>
      </c>
      <c r="O259" s="32">
        <f t="shared" si="24"/>
        <v>149.74</v>
      </c>
    </row>
    <row r="260" spans="1:15" s="19" customFormat="1" ht="15.75" customHeight="1" x14ac:dyDescent="0.25">
      <c r="A260" s="14">
        <v>258</v>
      </c>
      <c r="B260" s="26" t="s">
        <v>15</v>
      </c>
      <c r="C260" s="26" t="s">
        <v>17</v>
      </c>
      <c r="D260" s="27">
        <v>200914</v>
      </c>
      <c r="E260" s="28">
        <v>44483</v>
      </c>
      <c r="F260" s="29" t="s">
        <v>14</v>
      </c>
      <c r="G260" s="27">
        <v>335266576586</v>
      </c>
      <c r="H260" s="34">
        <v>25200</v>
      </c>
      <c r="I260" s="34">
        <v>54600</v>
      </c>
      <c r="J260" s="30">
        <f t="shared" si="18"/>
        <v>54.6</v>
      </c>
      <c r="K260" s="31">
        <f t="shared" si="19"/>
        <v>106.79</v>
      </c>
      <c r="L260" s="32">
        <f t="shared" si="20"/>
        <v>16.43</v>
      </c>
      <c r="M260" s="32"/>
      <c r="N260" s="33">
        <f t="shared" si="23"/>
        <v>24.64</v>
      </c>
      <c r="O260" s="32">
        <f t="shared" si="24"/>
        <v>147.86000000000001</v>
      </c>
    </row>
    <row r="261" spans="1:15" s="19" customFormat="1" ht="15.75" customHeight="1" x14ac:dyDescent="0.25">
      <c r="A261" s="14">
        <v>259</v>
      </c>
      <c r="B261" s="26" t="s">
        <v>15</v>
      </c>
      <c r="C261" s="26" t="s">
        <v>17</v>
      </c>
      <c r="D261" s="27">
        <v>200914</v>
      </c>
      <c r="E261" s="28">
        <v>44483</v>
      </c>
      <c r="F261" s="29" t="s">
        <v>14</v>
      </c>
      <c r="G261" s="27">
        <v>845266510633</v>
      </c>
      <c r="H261" s="34">
        <v>24200</v>
      </c>
      <c r="I261" s="34">
        <v>55600</v>
      </c>
      <c r="J261" s="30">
        <f t="shared" si="18"/>
        <v>55.6</v>
      </c>
      <c r="K261" s="31">
        <f t="shared" si="19"/>
        <v>108.74</v>
      </c>
      <c r="L261" s="32">
        <f t="shared" si="20"/>
        <v>16.43</v>
      </c>
      <c r="M261" s="32"/>
      <c r="N261" s="33">
        <f t="shared" si="21"/>
        <v>25.03</v>
      </c>
      <c r="O261" s="32">
        <f t="shared" si="22"/>
        <v>150.19999999999999</v>
      </c>
    </row>
    <row r="262" spans="1:15" s="19" customFormat="1" ht="15.75" customHeight="1" x14ac:dyDescent="0.25">
      <c r="A262" s="14">
        <v>260</v>
      </c>
      <c r="B262" s="26" t="s">
        <v>15</v>
      </c>
      <c r="C262" s="26" t="s">
        <v>17</v>
      </c>
      <c r="D262" s="27">
        <v>200914</v>
      </c>
      <c r="E262" s="28">
        <v>44483</v>
      </c>
      <c r="F262" s="29" t="s">
        <v>14</v>
      </c>
      <c r="G262" s="27">
        <v>845266500313</v>
      </c>
      <c r="H262" s="34">
        <v>24500</v>
      </c>
      <c r="I262" s="34">
        <v>55300</v>
      </c>
      <c r="J262" s="30">
        <f t="shared" si="18"/>
        <v>55.3</v>
      </c>
      <c r="K262" s="31">
        <f t="shared" si="19"/>
        <v>108.16</v>
      </c>
      <c r="L262" s="32">
        <f t="shared" si="20"/>
        <v>16.43</v>
      </c>
      <c r="M262" s="32"/>
      <c r="N262" s="33">
        <f t="shared" si="21"/>
        <v>24.92</v>
      </c>
      <c r="O262" s="32">
        <f t="shared" si="22"/>
        <v>149.51</v>
      </c>
    </row>
    <row r="263" spans="1:15" s="19" customFormat="1" ht="15.75" customHeight="1" x14ac:dyDescent="0.25">
      <c r="A263" s="14">
        <v>261</v>
      </c>
      <c r="B263" s="26" t="s">
        <v>15</v>
      </c>
      <c r="C263" s="26" t="s">
        <v>17</v>
      </c>
      <c r="D263" s="27">
        <v>200914</v>
      </c>
      <c r="E263" s="28">
        <v>44483</v>
      </c>
      <c r="F263" s="29" t="s">
        <v>14</v>
      </c>
      <c r="G263" s="27">
        <v>845266513454</v>
      </c>
      <c r="H263" s="34">
        <v>24000</v>
      </c>
      <c r="I263" s="34">
        <v>55800</v>
      </c>
      <c r="J263" s="30">
        <f t="shared" si="18"/>
        <v>55.8</v>
      </c>
      <c r="K263" s="31">
        <f t="shared" si="19"/>
        <v>109.14</v>
      </c>
      <c r="L263" s="32">
        <f t="shared" si="20"/>
        <v>16.43</v>
      </c>
      <c r="M263" s="32"/>
      <c r="N263" s="33">
        <f t="shared" si="21"/>
        <v>25.11</v>
      </c>
      <c r="O263" s="32">
        <f t="shared" si="22"/>
        <v>150.68</v>
      </c>
    </row>
    <row r="264" spans="1:15" s="19" customFormat="1" ht="15.75" customHeight="1" x14ac:dyDescent="0.25">
      <c r="A264" s="14">
        <v>262</v>
      </c>
      <c r="B264" s="26" t="s">
        <v>15</v>
      </c>
      <c r="C264" s="26" t="s">
        <v>17</v>
      </c>
      <c r="D264" s="27">
        <v>200914</v>
      </c>
      <c r="E264" s="28">
        <v>44483</v>
      </c>
      <c r="F264" s="29" t="s">
        <v>14</v>
      </c>
      <c r="G264" s="27">
        <v>845266512837</v>
      </c>
      <c r="H264" s="34">
        <v>25000</v>
      </c>
      <c r="I264" s="34">
        <v>54800</v>
      </c>
      <c r="J264" s="30">
        <f t="shared" si="18"/>
        <v>54.8</v>
      </c>
      <c r="K264" s="31">
        <f t="shared" si="19"/>
        <v>107.18</v>
      </c>
      <c r="L264" s="32">
        <f t="shared" si="20"/>
        <v>16.43</v>
      </c>
      <c r="M264" s="32"/>
      <c r="N264" s="33">
        <f t="shared" si="21"/>
        <v>24.72</v>
      </c>
      <c r="O264" s="32">
        <f t="shared" si="22"/>
        <v>148.33000000000001</v>
      </c>
    </row>
    <row r="265" spans="1:15" s="19" customFormat="1" ht="15.75" customHeight="1" x14ac:dyDescent="0.25">
      <c r="A265" s="14">
        <v>263</v>
      </c>
      <c r="B265" s="26" t="s">
        <v>15</v>
      </c>
      <c r="C265" s="26" t="s">
        <v>17</v>
      </c>
      <c r="D265" s="27">
        <v>200914</v>
      </c>
      <c r="E265" s="28">
        <v>44483</v>
      </c>
      <c r="F265" s="29" t="s">
        <v>14</v>
      </c>
      <c r="G265" s="27">
        <v>845266660149</v>
      </c>
      <c r="H265" s="34">
        <v>23900</v>
      </c>
      <c r="I265" s="34">
        <v>55600</v>
      </c>
      <c r="J265" s="30">
        <f t="shared" si="18"/>
        <v>55.6</v>
      </c>
      <c r="K265" s="31">
        <f t="shared" si="19"/>
        <v>108.74</v>
      </c>
      <c r="L265" s="32">
        <f t="shared" si="20"/>
        <v>16.43</v>
      </c>
      <c r="M265" s="32"/>
      <c r="N265" s="33">
        <f t="shared" si="21"/>
        <v>25.03</v>
      </c>
      <c r="O265" s="32">
        <f t="shared" si="22"/>
        <v>150.19999999999999</v>
      </c>
    </row>
    <row r="266" spans="1:15" s="19" customFormat="1" ht="15.75" customHeight="1" x14ac:dyDescent="0.25">
      <c r="A266" s="14">
        <v>264</v>
      </c>
      <c r="B266" s="26" t="s">
        <v>15</v>
      </c>
      <c r="C266" s="26" t="s">
        <v>17</v>
      </c>
      <c r="D266" s="27">
        <v>200914</v>
      </c>
      <c r="E266" s="28">
        <v>44483</v>
      </c>
      <c r="F266" s="29" t="s">
        <v>14</v>
      </c>
      <c r="G266" s="27">
        <v>845266513447</v>
      </c>
      <c r="H266" s="34">
        <v>23900</v>
      </c>
      <c r="I266" s="34">
        <v>55800</v>
      </c>
      <c r="J266" s="30">
        <f t="shared" si="18"/>
        <v>55.8</v>
      </c>
      <c r="K266" s="31">
        <f t="shared" si="19"/>
        <v>109.14</v>
      </c>
      <c r="L266" s="32">
        <f t="shared" si="20"/>
        <v>16.43</v>
      </c>
      <c r="M266" s="32"/>
      <c r="N266" s="33">
        <f t="shared" si="21"/>
        <v>25.11</v>
      </c>
      <c r="O266" s="32">
        <f t="shared" si="22"/>
        <v>150.68</v>
      </c>
    </row>
    <row r="267" spans="1:15" s="19" customFormat="1" ht="15.75" customHeight="1" x14ac:dyDescent="0.25">
      <c r="A267" s="14">
        <v>265</v>
      </c>
      <c r="B267" s="26" t="s">
        <v>15</v>
      </c>
      <c r="C267" s="26" t="s">
        <v>17</v>
      </c>
      <c r="D267" s="27">
        <v>200915</v>
      </c>
      <c r="E267" s="28">
        <v>44483</v>
      </c>
      <c r="F267" s="29" t="s">
        <v>14</v>
      </c>
      <c r="G267" s="27">
        <v>845266661147</v>
      </c>
      <c r="H267" s="34">
        <v>24800</v>
      </c>
      <c r="I267" s="34">
        <v>54100</v>
      </c>
      <c r="J267" s="30">
        <f t="shared" si="18"/>
        <v>54.1</v>
      </c>
      <c r="K267" s="31">
        <f t="shared" si="19"/>
        <v>105.81</v>
      </c>
      <c r="L267" s="32">
        <f t="shared" si="20"/>
        <v>16.43</v>
      </c>
      <c r="M267" s="32">
        <f>ROUND((2*1.95583),2)</f>
        <v>3.91</v>
      </c>
      <c r="N267" s="33">
        <f t="shared" si="21"/>
        <v>25.23</v>
      </c>
      <c r="O267" s="32">
        <f t="shared" si="22"/>
        <v>151.38</v>
      </c>
    </row>
    <row r="268" spans="1:15" s="19" customFormat="1" ht="15.75" customHeight="1" x14ac:dyDescent="0.25">
      <c r="A268" s="14">
        <v>266</v>
      </c>
      <c r="B268" s="26" t="s">
        <v>15</v>
      </c>
      <c r="C268" s="26" t="s">
        <v>17</v>
      </c>
      <c r="D268" s="27">
        <v>200915</v>
      </c>
      <c r="E268" s="28">
        <v>44483</v>
      </c>
      <c r="F268" s="29" t="s">
        <v>14</v>
      </c>
      <c r="G268" s="27">
        <v>845266661154</v>
      </c>
      <c r="H268" s="34">
        <v>24000</v>
      </c>
      <c r="I268" s="34">
        <v>54400</v>
      </c>
      <c r="J268" s="30">
        <f t="shared" si="18"/>
        <v>54.4</v>
      </c>
      <c r="K268" s="31">
        <f t="shared" si="19"/>
        <v>106.4</v>
      </c>
      <c r="L268" s="32">
        <f t="shared" si="20"/>
        <v>16.43</v>
      </c>
      <c r="M268" s="32"/>
      <c r="N268" s="33">
        <f t="shared" si="21"/>
        <v>24.57</v>
      </c>
      <c r="O268" s="32">
        <f t="shared" si="22"/>
        <v>147.4</v>
      </c>
    </row>
    <row r="269" spans="1:15" s="19" customFormat="1" ht="15.75" customHeight="1" x14ac:dyDescent="0.25">
      <c r="A269" s="14">
        <v>267</v>
      </c>
      <c r="B269" s="26" t="s">
        <v>15</v>
      </c>
      <c r="C269" s="26" t="s">
        <v>17</v>
      </c>
      <c r="D269" s="27">
        <v>200915</v>
      </c>
      <c r="E269" s="28">
        <v>44483</v>
      </c>
      <c r="F269" s="29" t="s">
        <v>14</v>
      </c>
      <c r="G269" s="27">
        <v>845266510997</v>
      </c>
      <c r="H269" s="34">
        <v>23900</v>
      </c>
      <c r="I269" s="34">
        <v>55700</v>
      </c>
      <c r="J269" s="30">
        <f t="shared" si="18"/>
        <v>55.7</v>
      </c>
      <c r="K269" s="31">
        <f t="shared" si="19"/>
        <v>108.94</v>
      </c>
      <c r="L269" s="32">
        <f t="shared" si="20"/>
        <v>16.43</v>
      </c>
      <c r="M269" s="32"/>
      <c r="N269" s="33">
        <f t="shared" si="21"/>
        <v>25.07</v>
      </c>
      <c r="O269" s="32">
        <f t="shared" si="22"/>
        <v>150.44</v>
      </c>
    </row>
    <row r="270" spans="1:15" s="19" customFormat="1" ht="15.75" customHeight="1" x14ac:dyDescent="0.25">
      <c r="A270" s="14">
        <v>268</v>
      </c>
      <c r="B270" s="26" t="s">
        <v>15</v>
      </c>
      <c r="C270" s="26" t="s">
        <v>17</v>
      </c>
      <c r="D270" s="27">
        <v>200915</v>
      </c>
      <c r="E270" s="28">
        <v>44483</v>
      </c>
      <c r="F270" s="29" t="s">
        <v>14</v>
      </c>
      <c r="G270" s="27">
        <v>845266660735</v>
      </c>
      <c r="H270" s="34">
        <v>24300</v>
      </c>
      <c r="I270" s="34">
        <v>55450</v>
      </c>
      <c r="J270" s="30">
        <f t="shared" si="18"/>
        <v>55.5</v>
      </c>
      <c r="K270" s="31">
        <f t="shared" si="19"/>
        <v>108.55</v>
      </c>
      <c r="L270" s="32">
        <f t="shared" si="20"/>
        <v>16.43</v>
      </c>
      <c r="M270" s="32"/>
      <c r="N270" s="33">
        <f t="shared" si="21"/>
        <v>25</v>
      </c>
      <c r="O270" s="32">
        <f t="shared" si="22"/>
        <v>149.97999999999999</v>
      </c>
    </row>
    <row r="271" spans="1:15" s="19" customFormat="1" ht="15.75" customHeight="1" x14ac:dyDescent="0.25">
      <c r="A271" s="14">
        <v>269</v>
      </c>
      <c r="B271" s="26" t="s">
        <v>15</v>
      </c>
      <c r="C271" s="26" t="s">
        <v>17</v>
      </c>
      <c r="D271" s="27">
        <v>200915</v>
      </c>
      <c r="E271" s="28">
        <v>44483</v>
      </c>
      <c r="F271" s="29" t="s">
        <v>14</v>
      </c>
      <c r="G271" s="27">
        <v>335266576685</v>
      </c>
      <c r="H271" s="34">
        <v>24300</v>
      </c>
      <c r="I271" s="34">
        <v>55350</v>
      </c>
      <c r="J271" s="30">
        <f t="shared" si="18"/>
        <v>55.4</v>
      </c>
      <c r="K271" s="31">
        <f t="shared" si="19"/>
        <v>108.35</v>
      </c>
      <c r="L271" s="32">
        <f t="shared" si="20"/>
        <v>16.43</v>
      </c>
      <c r="M271" s="32"/>
      <c r="N271" s="33">
        <f t="shared" si="21"/>
        <v>24.96</v>
      </c>
      <c r="O271" s="32">
        <f t="shared" si="22"/>
        <v>149.74</v>
      </c>
    </row>
    <row r="272" spans="1:15" s="19" customFormat="1" ht="15.75" customHeight="1" x14ac:dyDescent="0.25">
      <c r="A272" s="14">
        <v>270</v>
      </c>
      <c r="B272" s="26" t="s">
        <v>15</v>
      </c>
      <c r="C272" s="26" t="s">
        <v>17</v>
      </c>
      <c r="D272" s="27">
        <v>200916</v>
      </c>
      <c r="E272" s="28">
        <v>44483</v>
      </c>
      <c r="F272" s="29" t="s">
        <v>14</v>
      </c>
      <c r="G272" s="27">
        <v>845266661071</v>
      </c>
      <c r="H272" s="34">
        <v>24200</v>
      </c>
      <c r="I272" s="34">
        <v>55300</v>
      </c>
      <c r="J272" s="30">
        <f t="shared" si="18"/>
        <v>55.3</v>
      </c>
      <c r="K272" s="31">
        <f t="shared" si="19"/>
        <v>108.16</v>
      </c>
      <c r="L272" s="32">
        <f t="shared" si="20"/>
        <v>16.43</v>
      </c>
      <c r="M272" s="32">
        <f>ROUND((2*1.95583),2)</f>
        <v>3.91</v>
      </c>
      <c r="N272" s="33">
        <f t="shared" si="21"/>
        <v>25.7</v>
      </c>
      <c r="O272" s="32">
        <f t="shared" si="22"/>
        <v>154.19999999999999</v>
      </c>
    </row>
    <row r="273" spans="1:15" s="19" customFormat="1" ht="15.75" customHeight="1" x14ac:dyDescent="0.25">
      <c r="A273" s="14">
        <v>271</v>
      </c>
      <c r="B273" s="26" t="s">
        <v>15</v>
      </c>
      <c r="C273" s="26" t="s">
        <v>17</v>
      </c>
      <c r="D273" s="27">
        <v>200916</v>
      </c>
      <c r="E273" s="28">
        <v>44483</v>
      </c>
      <c r="F273" s="29" t="s">
        <v>14</v>
      </c>
      <c r="G273" s="27">
        <v>845266510195</v>
      </c>
      <c r="H273" s="34">
        <v>23600</v>
      </c>
      <c r="I273" s="34">
        <v>55950</v>
      </c>
      <c r="J273" s="30">
        <f t="shared" si="18"/>
        <v>56</v>
      </c>
      <c r="K273" s="31">
        <f t="shared" si="19"/>
        <v>109.53</v>
      </c>
      <c r="L273" s="32">
        <f t="shared" si="20"/>
        <v>16.43</v>
      </c>
      <c r="M273" s="32"/>
      <c r="N273" s="33">
        <f t="shared" si="21"/>
        <v>25.19</v>
      </c>
      <c r="O273" s="32">
        <f t="shared" si="22"/>
        <v>151.15</v>
      </c>
    </row>
    <row r="274" spans="1:15" s="19" customFormat="1" ht="15.75" customHeight="1" x14ac:dyDescent="0.25">
      <c r="A274" s="14">
        <v>272</v>
      </c>
      <c r="B274" s="26" t="s">
        <v>15</v>
      </c>
      <c r="C274" s="26" t="s">
        <v>17</v>
      </c>
      <c r="D274" s="27">
        <v>200916</v>
      </c>
      <c r="E274" s="28">
        <v>44483</v>
      </c>
      <c r="F274" s="29" t="s">
        <v>14</v>
      </c>
      <c r="G274" s="27">
        <v>335266531011</v>
      </c>
      <c r="H274" s="34">
        <v>22800</v>
      </c>
      <c r="I274" s="34">
        <v>56900</v>
      </c>
      <c r="J274" s="30">
        <f t="shared" si="18"/>
        <v>56.9</v>
      </c>
      <c r="K274" s="31">
        <f t="shared" si="19"/>
        <v>111.29</v>
      </c>
      <c r="L274" s="32">
        <f t="shared" si="20"/>
        <v>16.43</v>
      </c>
      <c r="M274" s="32"/>
      <c r="N274" s="33">
        <f t="shared" si="21"/>
        <v>25.54</v>
      </c>
      <c r="O274" s="32">
        <f t="shared" si="22"/>
        <v>153.26</v>
      </c>
    </row>
    <row r="275" spans="1:15" s="19" customFormat="1" ht="15.75" customHeight="1" x14ac:dyDescent="0.25">
      <c r="A275" s="14">
        <v>273</v>
      </c>
      <c r="B275" s="26" t="s">
        <v>15</v>
      </c>
      <c r="C275" s="26" t="s">
        <v>17</v>
      </c>
      <c r="D275" s="27">
        <v>200916</v>
      </c>
      <c r="E275" s="28">
        <v>44483</v>
      </c>
      <c r="F275" s="29" t="s">
        <v>14</v>
      </c>
      <c r="G275" s="27">
        <v>845266660651</v>
      </c>
      <c r="H275" s="34">
        <v>23700</v>
      </c>
      <c r="I275" s="34">
        <v>55400</v>
      </c>
      <c r="J275" s="30">
        <f t="shared" si="18"/>
        <v>55.4</v>
      </c>
      <c r="K275" s="31">
        <f t="shared" si="19"/>
        <v>108.35</v>
      </c>
      <c r="L275" s="32">
        <f t="shared" si="20"/>
        <v>16.43</v>
      </c>
      <c r="M275" s="32"/>
      <c r="N275" s="33">
        <f t="shared" si="21"/>
        <v>24.96</v>
      </c>
      <c r="O275" s="32">
        <f t="shared" si="22"/>
        <v>149.74</v>
      </c>
    </row>
    <row r="276" spans="1:15" s="19" customFormat="1" ht="15.75" customHeight="1" x14ac:dyDescent="0.25">
      <c r="A276" s="14">
        <v>274</v>
      </c>
      <c r="B276" s="26" t="s">
        <v>15</v>
      </c>
      <c r="C276" s="26" t="s">
        <v>17</v>
      </c>
      <c r="D276" s="27">
        <v>200916</v>
      </c>
      <c r="E276" s="28">
        <v>44483</v>
      </c>
      <c r="F276" s="29" t="s">
        <v>14</v>
      </c>
      <c r="G276" s="27">
        <v>845266660719</v>
      </c>
      <c r="H276" s="34">
        <v>23800</v>
      </c>
      <c r="I276" s="34">
        <v>55850</v>
      </c>
      <c r="J276" s="30">
        <f t="shared" si="18"/>
        <v>55.9</v>
      </c>
      <c r="K276" s="31">
        <f t="shared" si="19"/>
        <v>109.33</v>
      </c>
      <c r="L276" s="32">
        <f t="shared" si="20"/>
        <v>16.43</v>
      </c>
      <c r="M276" s="32"/>
      <c r="N276" s="33">
        <f t="shared" si="21"/>
        <v>25.15</v>
      </c>
      <c r="O276" s="32">
        <f t="shared" si="22"/>
        <v>150.91</v>
      </c>
    </row>
    <row r="277" spans="1:15" s="19" customFormat="1" ht="15.75" customHeight="1" x14ac:dyDescent="0.25">
      <c r="A277" s="14">
        <v>275</v>
      </c>
      <c r="B277" s="26" t="s">
        <v>15</v>
      </c>
      <c r="C277" s="26" t="s">
        <v>17</v>
      </c>
      <c r="D277" s="27">
        <v>200917</v>
      </c>
      <c r="E277" s="28">
        <v>44483</v>
      </c>
      <c r="F277" s="29" t="s">
        <v>14</v>
      </c>
      <c r="G277" s="27">
        <v>845266660370</v>
      </c>
      <c r="H277" s="34">
        <v>21800</v>
      </c>
      <c r="I277" s="34">
        <v>56800</v>
      </c>
      <c r="J277" s="30">
        <f t="shared" si="18"/>
        <v>56.8</v>
      </c>
      <c r="K277" s="31">
        <f t="shared" si="19"/>
        <v>111.09</v>
      </c>
      <c r="L277" s="32">
        <f t="shared" si="20"/>
        <v>16.43</v>
      </c>
      <c r="M277" s="32">
        <f>ROUND((2*1.95583),2)</f>
        <v>3.91</v>
      </c>
      <c r="N277" s="33">
        <f t="shared" si="21"/>
        <v>26.29</v>
      </c>
      <c r="O277" s="32">
        <f t="shared" si="22"/>
        <v>157.72</v>
      </c>
    </row>
    <row r="278" spans="1:15" s="19" customFormat="1" ht="15.75" customHeight="1" x14ac:dyDescent="0.25">
      <c r="A278" s="14">
        <v>276</v>
      </c>
      <c r="B278" s="26" t="s">
        <v>15</v>
      </c>
      <c r="C278" s="26" t="s">
        <v>17</v>
      </c>
      <c r="D278" s="27">
        <v>200917</v>
      </c>
      <c r="E278" s="28">
        <v>44483</v>
      </c>
      <c r="F278" s="29" t="s">
        <v>14</v>
      </c>
      <c r="G278" s="27">
        <v>335266576511</v>
      </c>
      <c r="H278" s="34">
        <v>24600</v>
      </c>
      <c r="I278" s="34">
        <v>55000</v>
      </c>
      <c r="J278" s="30">
        <f t="shared" si="18"/>
        <v>55</v>
      </c>
      <c r="K278" s="31">
        <f t="shared" si="19"/>
        <v>107.57</v>
      </c>
      <c r="L278" s="32">
        <f t="shared" si="20"/>
        <v>16.43</v>
      </c>
      <c r="M278" s="32"/>
      <c r="N278" s="33">
        <f t="shared" si="21"/>
        <v>24.8</v>
      </c>
      <c r="O278" s="32">
        <f t="shared" si="22"/>
        <v>148.80000000000001</v>
      </c>
    </row>
    <row r="279" spans="1:15" s="19" customFormat="1" ht="15.75" customHeight="1" x14ac:dyDescent="0.25">
      <c r="A279" s="14">
        <v>277</v>
      </c>
      <c r="B279" s="26" t="s">
        <v>15</v>
      </c>
      <c r="C279" s="26" t="s">
        <v>17</v>
      </c>
      <c r="D279" s="27">
        <v>200917</v>
      </c>
      <c r="E279" s="28">
        <v>44483</v>
      </c>
      <c r="F279" s="29" t="s">
        <v>14</v>
      </c>
      <c r="G279" s="27">
        <v>845266510856</v>
      </c>
      <c r="H279" s="34">
        <v>24100</v>
      </c>
      <c r="I279" s="34">
        <v>55000</v>
      </c>
      <c r="J279" s="30">
        <f t="shared" si="18"/>
        <v>55</v>
      </c>
      <c r="K279" s="31">
        <f t="shared" si="19"/>
        <v>107.57</v>
      </c>
      <c r="L279" s="32">
        <f t="shared" si="20"/>
        <v>16.43</v>
      </c>
      <c r="M279" s="32"/>
      <c r="N279" s="33">
        <f t="shared" si="21"/>
        <v>24.8</v>
      </c>
      <c r="O279" s="32">
        <f t="shared" si="22"/>
        <v>148.80000000000001</v>
      </c>
    </row>
    <row r="280" spans="1:15" s="19" customFormat="1" ht="15.75" customHeight="1" x14ac:dyDescent="0.25">
      <c r="A280" s="14">
        <v>278</v>
      </c>
      <c r="B280" s="26" t="s">
        <v>15</v>
      </c>
      <c r="C280" s="26" t="s">
        <v>17</v>
      </c>
      <c r="D280" s="27">
        <v>200918</v>
      </c>
      <c r="E280" s="28">
        <v>44484</v>
      </c>
      <c r="F280" s="29" t="s">
        <v>14</v>
      </c>
      <c r="G280" s="27">
        <v>845266510971</v>
      </c>
      <c r="H280" s="34">
        <v>24500</v>
      </c>
      <c r="I280" s="34">
        <v>55000</v>
      </c>
      <c r="J280" s="30">
        <f t="shared" si="18"/>
        <v>55</v>
      </c>
      <c r="K280" s="31">
        <f t="shared" si="19"/>
        <v>107.57</v>
      </c>
      <c r="L280" s="32">
        <f t="shared" si="20"/>
        <v>16.43</v>
      </c>
      <c r="M280" s="32">
        <f>ROUND((2*1.95583),2)</f>
        <v>3.91</v>
      </c>
      <c r="N280" s="33">
        <f t="shared" si="21"/>
        <v>25.58</v>
      </c>
      <c r="O280" s="32">
        <f t="shared" si="22"/>
        <v>153.49</v>
      </c>
    </row>
    <row r="281" spans="1:15" s="19" customFormat="1" ht="15.75" customHeight="1" x14ac:dyDescent="0.25">
      <c r="A281" s="14">
        <v>279</v>
      </c>
      <c r="B281" s="26" t="s">
        <v>15</v>
      </c>
      <c r="C281" s="26" t="s">
        <v>17</v>
      </c>
      <c r="D281" s="27">
        <v>200918</v>
      </c>
      <c r="E281" s="28">
        <v>44484</v>
      </c>
      <c r="F281" s="29" t="s">
        <v>14</v>
      </c>
      <c r="G281" s="27">
        <v>845266510617</v>
      </c>
      <c r="H281" s="34">
        <v>24500</v>
      </c>
      <c r="I281" s="34">
        <v>54900</v>
      </c>
      <c r="J281" s="30">
        <f t="shared" si="18"/>
        <v>54.9</v>
      </c>
      <c r="K281" s="31">
        <f t="shared" si="19"/>
        <v>107.38</v>
      </c>
      <c r="L281" s="32">
        <f t="shared" si="20"/>
        <v>16.43</v>
      </c>
      <c r="M281" s="32"/>
      <c r="N281" s="33">
        <f t="shared" si="21"/>
        <v>24.76</v>
      </c>
      <c r="O281" s="32">
        <f t="shared" si="22"/>
        <v>148.57</v>
      </c>
    </row>
    <row r="282" spans="1:15" s="19" customFormat="1" ht="15.75" customHeight="1" x14ac:dyDescent="0.25">
      <c r="A282" s="14">
        <v>280</v>
      </c>
      <c r="B282" s="26" t="s">
        <v>15</v>
      </c>
      <c r="C282" s="26" t="s">
        <v>17</v>
      </c>
      <c r="D282" s="27">
        <v>200918</v>
      </c>
      <c r="E282" s="28">
        <v>44484</v>
      </c>
      <c r="F282" s="29" t="s">
        <v>14</v>
      </c>
      <c r="G282" s="27">
        <v>845266510088</v>
      </c>
      <c r="H282" s="34">
        <v>23000</v>
      </c>
      <c r="I282" s="34">
        <v>56200</v>
      </c>
      <c r="J282" s="30">
        <f t="shared" si="18"/>
        <v>56.2</v>
      </c>
      <c r="K282" s="31">
        <f t="shared" si="19"/>
        <v>109.92</v>
      </c>
      <c r="L282" s="32">
        <f t="shared" si="20"/>
        <v>16.43</v>
      </c>
      <c r="M282" s="32"/>
      <c r="N282" s="33">
        <f t="shared" si="21"/>
        <v>25.27</v>
      </c>
      <c r="O282" s="32">
        <f t="shared" si="22"/>
        <v>151.62</v>
      </c>
    </row>
    <row r="283" spans="1:15" s="19" customFormat="1" ht="15.75" customHeight="1" x14ac:dyDescent="0.25">
      <c r="A283" s="14">
        <v>281</v>
      </c>
      <c r="B283" s="26" t="s">
        <v>15</v>
      </c>
      <c r="C283" s="26" t="s">
        <v>17</v>
      </c>
      <c r="D283" s="27">
        <v>200918</v>
      </c>
      <c r="E283" s="28">
        <v>44484</v>
      </c>
      <c r="F283" s="29" t="s">
        <v>14</v>
      </c>
      <c r="G283" s="27">
        <v>845266513413</v>
      </c>
      <c r="H283" s="34">
        <v>23600</v>
      </c>
      <c r="I283" s="34">
        <v>55900</v>
      </c>
      <c r="J283" s="30">
        <f t="shared" ref="J283:J346" si="25">ROUNDUP((I283/1000),1)</f>
        <v>55.9</v>
      </c>
      <c r="K283" s="31">
        <f t="shared" ref="K283:K346" si="26">ROUND((1*1.95583*J283),2)</f>
        <v>109.33</v>
      </c>
      <c r="L283" s="32">
        <f t="shared" ref="L283:L346" si="27">ROUND((8.4*1.95583),2)</f>
        <v>16.43</v>
      </c>
      <c r="M283" s="32"/>
      <c r="N283" s="33">
        <f t="shared" ref="N283:N346" si="28">ROUND(((SUM(K283:M283))*20/100),2)</f>
        <v>25.15</v>
      </c>
      <c r="O283" s="32">
        <f t="shared" ref="O283:O346" si="29">SUM(K283:N283)</f>
        <v>150.91</v>
      </c>
    </row>
    <row r="284" spans="1:15" s="19" customFormat="1" ht="15.75" customHeight="1" x14ac:dyDescent="0.25">
      <c r="A284" s="14">
        <v>282</v>
      </c>
      <c r="B284" s="26" t="s">
        <v>15</v>
      </c>
      <c r="C284" s="26" t="s">
        <v>17</v>
      </c>
      <c r="D284" s="27">
        <v>200918</v>
      </c>
      <c r="E284" s="28">
        <v>44484</v>
      </c>
      <c r="F284" s="29" t="s">
        <v>14</v>
      </c>
      <c r="G284" s="27">
        <v>845266510047</v>
      </c>
      <c r="H284" s="34">
        <v>24000</v>
      </c>
      <c r="I284" s="34">
        <v>54800</v>
      </c>
      <c r="J284" s="30">
        <f t="shared" si="25"/>
        <v>54.8</v>
      </c>
      <c r="K284" s="31">
        <f t="shared" si="26"/>
        <v>107.18</v>
      </c>
      <c r="L284" s="32">
        <f t="shared" si="27"/>
        <v>16.43</v>
      </c>
      <c r="M284" s="32"/>
      <c r="N284" s="33">
        <f t="shared" si="28"/>
        <v>24.72</v>
      </c>
      <c r="O284" s="32">
        <f t="shared" si="29"/>
        <v>148.33000000000001</v>
      </c>
    </row>
    <row r="285" spans="1:15" s="19" customFormat="1" ht="15.75" customHeight="1" x14ac:dyDescent="0.25">
      <c r="A285" s="14">
        <v>283</v>
      </c>
      <c r="B285" s="26" t="s">
        <v>15</v>
      </c>
      <c r="C285" s="26" t="s">
        <v>17</v>
      </c>
      <c r="D285" s="27">
        <v>200919</v>
      </c>
      <c r="E285" s="28">
        <v>44484</v>
      </c>
      <c r="F285" s="29" t="s">
        <v>14</v>
      </c>
      <c r="G285" s="27">
        <v>845266510260</v>
      </c>
      <c r="H285" s="34">
        <v>24000</v>
      </c>
      <c r="I285" s="34">
        <v>55800</v>
      </c>
      <c r="J285" s="30">
        <f t="shared" si="25"/>
        <v>55.8</v>
      </c>
      <c r="K285" s="31">
        <f t="shared" si="26"/>
        <v>109.14</v>
      </c>
      <c r="L285" s="32">
        <f t="shared" si="27"/>
        <v>16.43</v>
      </c>
      <c r="M285" s="32">
        <f>ROUND((2*1.95583),2)</f>
        <v>3.91</v>
      </c>
      <c r="N285" s="33">
        <f t="shared" si="28"/>
        <v>25.9</v>
      </c>
      <c r="O285" s="32">
        <f t="shared" si="29"/>
        <v>155.38</v>
      </c>
    </row>
    <row r="286" spans="1:15" s="19" customFormat="1" ht="15.75" customHeight="1" x14ac:dyDescent="0.25">
      <c r="A286" s="14">
        <v>284</v>
      </c>
      <c r="B286" s="26" t="s">
        <v>15</v>
      </c>
      <c r="C286" s="26" t="s">
        <v>17</v>
      </c>
      <c r="D286" s="27">
        <v>200919</v>
      </c>
      <c r="E286" s="28">
        <v>44484</v>
      </c>
      <c r="F286" s="29" t="s">
        <v>14</v>
      </c>
      <c r="G286" s="27">
        <v>845266512639</v>
      </c>
      <c r="H286" s="34">
        <v>24200</v>
      </c>
      <c r="I286" s="34">
        <v>54600</v>
      </c>
      <c r="J286" s="30">
        <f t="shared" si="25"/>
        <v>54.6</v>
      </c>
      <c r="K286" s="31">
        <f t="shared" si="26"/>
        <v>106.79</v>
      </c>
      <c r="L286" s="32">
        <f t="shared" si="27"/>
        <v>16.43</v>
      </c>
      <c r="M286" s="32"/>
      <c r="N286" s="33">
        <f t="shared" si="28"/>
        <v>24.64</v>
      </c>
      <c r="O286" s="32">
        <f t="shared" si="29"/>
        <v>147.86000000000001</v>
      </c>
    </row>
    <row r="287" spans="1:15" s="19" customFormat="1" ht="15.75" customHeight="1" x14ac:dyDescent="0.25">
      <c r="A287" s="14">
        <v>285</v>
      </c>
      <c r="B287" s="26" t="s">
        <v>15</v>
      </c>
      <c r="C287" s="26" t="s">
        <v>17</v>
      </c>
      <c r="D287" s="27">
        <v>200919</v>
      </c>
      <c r="E287" s="28">
        <v>44484</v>
      </c>
      <c r="F287" s="29" t="s">
        <v>14</v>
      </c>
      <c r="G287" s="27">
        <v>845266660545</v>
      </c>
      <c r="H287" s="34">
        <v>23700</v>
      </c>
      <c r="I287" s="34">
        <v>55900</v>
      </c>
      <c r="J287" s="30">
        <f t="shared" si="25"/>
        <v>55.9</v>
      </c>
      <c r="K287" s="31">
        <f t="shared" si="26"/>
        <v>109.33</v>
      </c>
      <c r="L287" s="32">
        <f t="shared" si="27"/>
        <v>16.43</v>
      </c>
      <c r="M287" s="32"/>
      <c r="N287" s="33">
        <f t="shared" si="28"/>
        <v>25.15</v>
      </c>
      <c r="O287" s="32">
        <f t="shared" si="29"/>
        <v>150.91</v>
      </c>
    </row>
    <row r="288" spans="1:15" s="19" customFormat="1" ht="15.75" customHeight="1" x14ac:dyDescent="0.25">
      <c r="A288" s="14">
        <v>286</v>
      </c>
      <c r="B288" s="26" t="s">
        <v>15</v>
      </c>
      <c r="C288" s="26" t="s">
        <v>17</v>
      </c>
      <c r="D288" s="27">
        <v>200919</v>
      </c>
      <c r="E288" s="28">
        <v>44484</v>
      </c>
      <c r="F288" s="29" t="s">
        <v>14</v>
      </c>
      <c r="G288" s="27">
        <v>845266660024</v>
      </c>
      <c r="H288" s="34">
        <v>24400</v>
      </c>
      <c r="I288" s="34">
        <v>55500</v>
      </c>
      <c r="J288" s="30">
        <f t="shared" si="25"/>
        <v>55.5</v>
      </c>
      <c r="K288" s="31">
        <f t="shared" si="26"/>
        <v>108.55</v>
      </c>
      <c r="L288" s="32">
        <f t="shared" si="27"/>
        <v>16.43</v>
      </c>
      <c r="M288" s="32"/>
      <c r="N288" s="33">
        <f t="shared" si="28"/>
        <v>25</v>
      </c>
      <c r="O288" s="32">
        <f t="shared" si="29"/>
        <v>149.97999999999999</v>
      </c>
    </row>
    <row r="289" spans="1:15" s="19" customFormat="1" ht="15.75" customHeight="1" x14ac:dyDescent="0.25">
      <c r="A289" s="14">
        <v>287</v>
      </c>
      <c r="B289" s="26" t="s">
        <v>15</v>
      </c>
      <c r="C289" s="26" t="s">
        <v>17</v>
      </c>
      <c r="D289" s="27">
        <v>200919</v>
      </c>
      <c r="E289" s="28">
        <v>44484</v>
      </c>
      <c r="F289" s="29" t="s">
        <v>14</v>
      </c>
      <c r="G289" s="27">
        <v>845266510708</v>
      </c>
      <c r="H289" s="34">
        <v>24950</v>
      </c>
      <c r="I289" s="34">
        <v>54600</v>
      </c>
      <c r="J289" s="30">
        <f t="shared" si="25"/>
        <v>54.6</v>
      </c>
      <c r="K289" s="31">
        <f t="shared" si="26"/>
        <v>106.79</v>
      </c>
      <c r="L289" s="32">
        <f t="shared" si="27"/>
        <v>16.43</v>
      </c>
      <c r="M289" s="32"/>
      <c r="N289" s="33">
        <f t="shared" si="28"/>
        <v>24.64</v>
      </c>
      <c r="O289" s="32">
        <f t="shared" si="29"/>
        <v>147.86000000000001</v>
      </c>
    </row>
    <row r="290" spans="1:15" s="19" customFormat="1" ht="15.75" customHeight="1" x14ac:dyDescent="0.25">
      <c r="A290" s="14">
        <v>288</v>
      </c>
      <c r="B290" s="26" t="s">
        <v>15</v>
      </c>
      <c r="C290" s="26" t="s">
        <v>17</v>
      </c>
      <c r="D290" s="27">
        <v>200920</v>
      </c>
      <c r="E290" s="28">
        <v>44484</v>
      </c>
      <c r="F290" s="29" t="s">
        <v>14</v>
      </c>
      <c r="G290" s="27">
        <v>845266510039</v>
      </c>
      <c r="H290" s="34">
        <v>24500</v>
      </c>
      <c r="I290" s="34">
        <v>55000</v>
      </c>
      <c r="J290" s="30">
        <f t="shared" si="25"/>
        <v>55</v>
      </c>
      <c r="K290" s="31">
        <f t="shared" si="26"/>
        <v>107.57</v>
      </c>
      <c r="L290" s="32">
        <f t="shared" si="27"/>
        <v>16.43</v>
      </c>
      <c r="M290" s="32">
        <f>ROUND((2*1.95583),2)</f>
        <v>3.91</v>
      </c>
      <c r="N290" s="33">
        <f t="shared" si="28"/>
        <v>25.58</v>
      </c>
      <c r="O290" s="32">
        <f t="shared" si="29"/>
        <v>153.49</v>
      </c>
    </row>
    <row r="291" spans="1:15" s="19" customFormat="1" ht="15.75" customHeight="1" x14ac:dyDescent="0.25">
      <c r="A291" s="14">
        <v>289</v>
      </c>
      <c r="B291" s="26" t="s">
        <v>15</v>
      </c>
      <c r="C291" s="26" t="s">
        <v>17</v>
      </c>
      <c r="D291" s="27">
        <v>200920</v>
      </c>
      <c r="E291" s="28">
        <v>44484</v>
      </c>
      <c r="F291" s="29" t="s">
        <v>14</v>
      </c>
      <c r="G291" s="27">
        <v>845266660321</v>
      </c>
      <c r="H291" s="34">
        <v>24760</v>
      </c>
      <c r="I291" s="34">
        <v>53740</v>
      </c>
      <c r="J291" s="30">
        <f t="shared" si="25"/>
        <v>53.800000000000004</v>
      </c>
      <c r="K291" s="31">
        <f t="shared" si="26"/>
        <v>105.22</v>
      </c>
      <c r="L291" s="32">
        <f t="shared" si="27"/>
        <v>16.43</v>
      </c>
      <c r="M291" s="32"/>
      <c r="N291" s="33">
        <f t="shared" si="28"/>
        <v>24.33</v>
      </c>
      <c r="O291" s="32">
        <f t="shared" si="29"/>
        <v>145.98000000000002</v>
      </c>
    </row>
    <row r="292" spans="1:15" s="19" customFormat="1" ht="15.75" customHeight="1" x14ac:dyDescent="0.25">
      <c r="A292" s="14">
        <v>290</v>
      </c>
      <c r="B292" s="26" t="s">
        <v>15</v>
      </c>
      <c r="C292" s="26" t="s">
        <v>17</v>
      </c>
      <c r="D292" s="27">
        <v>200920</v>
      </c>
      <c r="E292" s="28">
        <v>44484</v>
      </c>
      <c r="F292" s="29" t="s">
        <v>14</v>
      </c>
      <c r="G292" s="27">
        <v>845266513108</v>
      </c>
      <c r="H292" s="34">
        <v>24000</v>
      </c>
      <c r="I292" s="34">
        <v>55000</v>
      </c>
      <c r="J292" s="30">
        <f t="shared" si="25"/>
        <v>55</v>
      </c>
      <c r="K292" s="31">
        <f t="shared" si="26"/>
        <v>107.57</v>
      </c>
      <c r="L292" s="32">
        <f t="shared" si="27"/>
        <v>16.43</v>
      </c>
      <c r="M292" s="32"/>
      <c r="N292" s="33">
        <f t="shared" si="28"/>
        <v>24.8</v>
      </c>
      <c r="O292" s="32">
        <f t="shared" si="29"/>
        <v>148.80000000000001</v>
      </c>
    </row>
    <row r="293" spans="1:15" s="19" customFormat="1" ht="15.75" customHeight="1" x14ac:dyDescent="0.25">
      <c r="A293" s="14">
        <v>291</v>
      </c>
      <c r="B293" s="26" t="s">
        <v>15</v>
      </c>
      <c r="C293" s="26" t="s">
        <v>17</v>
      </c>
      <c r="D293" s="27">
        <v>200921</v>
      </c>
      <c r="E293" s="28">
        <v>44484</v>
      </c>
      <c r="F293" s="29" t="s">
        <v>14</v>
      </c>
      <c r="G293" s="27">
        <v>845266512472</v>
      </c>
      <c r="H293" s="34">
        <v>23300</v>
      </c>
      <c r="I293" s="34">
        <v>56200</v>
      </c>
      <c r="J293" s="30">
        <f t="shared" si="25"/>
        <v>56.2</v>
      </c>
      <c r="K293" s="31">
        <f t="shared" si="26"/>
        <v>109.92</v>
      </c>
      <c r="L293" s="32">
        <f t="shared" si="27"/>
        <v>16.43</v>
      </c>
      <c r="M293" s="32">
        <f>ROUND((2*1.95583),2)</f>
        <v>3.91</v>
      </c>
      <c r="N293" s="33">
        <f t="shared" si="28"/>
        <v>26.05</v>
      </c>
      <c r="O293" s="32">
        <f t="shared" si="29"/>
        <v>156.31</v>
      </c>
    </row>
    <row r="294" spans="1:15" s="19" customFormat="1" ht="15.75" customHeight="1" x14ac:dyDescent="0.25">
      <c r="A294" s="14">
        <v>292</v>
      </c>
      <c r="B294" s="26" t="s">
        <v>15</v>
      </c>
      <c r="C294" s="26" t="s">
        <v>17</v>
      </c>
      <c r="D294" s="27">
        <v>200921</v>
      </c>
      <c r="E294" s="28">
        <v>44484</v>
      </c>
      <c r="F294" s="29" t="s">
        <v>14</v>
      </c>
      <c r="G294" s="27">
        <v>335266500289</v>
      </c>
      <c r="H294" s="34">
        <v>24400</v>
      </c>
      <c r="I294" s="34">
        <v>55100</v>
      </c>
      <c r="J294" s="30">
        <f t="shared" si="25"/>
        <v>55.1</v>
      </c>
      <c r="K294" s="31">
        <f t="shared" si="26"/>
        <v>107.77</v>
      </c>
      <c r="L294" s="32">
        <f t="shared" si="27"/>
        <v>16.43</v>
      </c>
      <c r="M294" s="32"/>
      <c r="N294" s="33">
        <f t="shared" si="28"/>
        <v>24.84</v>
      </c>
      <c r="O294" s="32">
        <f t="shared" si="29"/>
        <v>149.04</v>
      </c>
    </row>
    <row r="295" spans="1:15" s="19" customFormat="1" ht="15.75" customHeight="1" x14ac:dyDescent="0.25">
      <c r="A295" s="14">
        <v>293</v>
      </c>
      <c r="B295" s="26" t="s">
        <v>15</v>
      </c>
      <c r="C295" s="26" t="s">
        <v>17</v>
      </c>
      <c r="D295" s="27">
        <v>200921</v>
      </c>
      <c r="E295" s="28">
        <v>44484</v>
      </c>
      <c r="F295" s="29" t="s">
        <v>14</v>
      </c>
      <c r="G295" s="27">
        <v>335266576230</v>
      </c>
      <c r="H295" s="34">
        <v>24900</v>
      </c>
      <c r="I295" s="34">
        <v>54800</v>
      </c>
      <c r="J295" s="30">
        <f t="shared" si="25"/>
        <v>54.8</v>
      </c>
      <c r="K295" s="31">
        <f t="shared" si="26"/>
        <v>107.18</v>
      </c>
      <c r="L295" s="32">
        <f t="shared" si="27"/>
        <v>16.43</v>
      </c>
      <c r="M295" s="32"/>
      <c r="N295" s="33">
        <f t="shared" si="28"/>
        <v>24.72</v>
      </c>
      <c r="O295" s="32">
        <f t="shared" si="29"/>
        <v>148.33000000000001</v>
      </c>
    </row>
    <row r="296" spans="1:15" s="19" customFormat="1" ht="15.75" customHeight="1" x14ac:dyDescent="0.25">
      <c r="A296" s="14">
        <v>294</v>
      </c>
      <c r="B296" s="26" t="s">
        <v>15</v>
      </c>
      <c r="C296" s="26" t="s">
        <v>17</v>
      </c>
      <c r="D296" s="27">
        <v>200921</v>
      </c>
      <c r="E296" s="28">
        <v>44484</v>
      </c>
      <c r="F296" s="29" t="s">
        <v>14</v>
      </c>
      <c r="G296" s="27">
        <v>84526612514</v>
      </c>
      <c r="H296" s="34">
        <v>23900</v>
      </c>
      <c r="I296" s="34">
        <v>55900</v>
      </c>
      <c r="J296" s="30">
        <f t="shared" si="25"/>
        <v>55.9</v>
      </c>
      <c r="K296" s="31">
        <f t="shared" si="26"/>
        <v>109.33</v>
      </c>
      <c r="L296" s="32">
        <f t="shared" si="27"/>
        <v>16.43</v>
      </c>
      <c r="M296" s="32"/>
      <c r="N296" s="33">
        <f t="shared" si="28"/>
        <v>25.15</v>
      </c>
      <c r="O296" s="32">
        <f t="shared" si="29"/>
        <v>150.91</v>
      </c>
    </row>
    <row r="297" spans="1:15" s="19" customFormat="1" ht="15.75" customHeight="1" x14ac:dyDescent="0.25">
      <c r="A297" s="14">
        <v>295</v>
      </c>
      <c r="B297" s="26" t="s">
        <v>15</v>
      </c>
      <c r="C297" s="26" t="s">
        <v>17</v>
      </c>
      <c r="D297" s="27">
        <v>200921</v>
      </c>
      <c r="E297" s="28">
        <v>44484</v>
      </c>
      <c r="F297" s="29" t="s">
        <v>14</v>
      </c>
      <c r="G297" s="27">
        <v>845266512720</v>
      </c>
      <c r="H297" s="34">
        <v>24000</v>
      </c>
      <c r="I297" s="34">
        <v>55000</v>
      </c>
      <c r="J297" s="30">
        <f t="shared" si="25"/>
        <v>55</v>
      </c>
      <c r="K297" s="31">
        <f t="shared" si="26"/>
        <v>107.57</v>
      </c>
      <c r="L297" s="32">
        <f t="shared" si="27"/>
        <v>16.43</v>
      </c>
      <c r="M297" s="32"/>
      <c r="N297" s="33">
        <f t="shared" si="28"/>
        <v>24.8</v>
      </c>
      <c r="O297" s="32">
        <f t="shared" si="29"/>
        <v>148.80000000000001</v>
      </c>
    </row>
    <row r="298" spans="1:15" s="19" customFormat="1" ht="15.75" customHeight="1" x14ac:dyDescent="0.25">
      <c r="A298" s="14">
        <v>296</v>
      </c>
      <c r="B298" s="26" t="s">
        <v>15</v>
      </c>
      <c r="C298" s="26" t="s">
        <v>17</v>
      </c>
      <c r="D298" s="27">
        <v>200921</v>
      </c>
      <c r="E298" s="28">
        <v>44484</v>
      </c>
      <c r="F298" s="29" t="s">
        <v>14</v>
      </c>
      <c r="G298" s="27">
        <v>845266511045</v>
      </c>
      <c r="H298" s="34">
        <v>24200</v>
      </c>
      <c r="I298" s="34">
        <v>55000</v>
      </c>
      <c r="J298" s="30">
        <f t="shared" si="25"/>
        <v>55</v>
      </c>
      <c r="K298" s="31">
        <f t="shared" si="26"/>
        <v>107.57</v>
      </c>
      <c r="L298" s="32">
        <f t="shared" si="27"/>
        <v>16.43</v>
      </c>
      <c r="M298" s="32"/>
      <c r="N298" s="33">
        <f t="shared" si="28"/>
        <v>24.8</v>
      </c>
      <c r="O298" s="32">
        <f t="shared" si="29"/>
        <v>148.80000000000001</v>
      </c>
    </row>
    <row r="299" spans="1:15" s="19" customFormat="1" ht="15.75" customHeight="1" x14ac:dyDescent="0.25">
      <c r="A299" s="14">
        <v>297</v>
      </c>
      <c r="B299" s="26" t="s">
        <v>15</v>
      </c>
      <c r="C299" s="26" t="s">
        <v>17</v>
      </c>
      <c r="D299" s="27">
        <v>200921</v>
      </c>
      <c r="E299" s="28">
        <v>44484</v>
      </c>
      <c r="F299" s="29" t="s">
        <v>14</v>
      </c>
      <c r="G299" s="27">
        <v>845266660784</v>
      </c>
      <c r="H299" s="34">
        <v>23500</v>
      </c>
      <c r="I299" s="34">
        <v>56000</v>
      </c>
      <c r="J299" s="30">
        <f t="shared" si="25"/>
        <v>56</v>
      </c>
      <c r="K299" s="31">
        <f t="shared" si="26"/>
        <v>109.53</v>
      </c>
      <c r="L299" s="32">
        <f t="shared" si="27"/>
        <v>16.43</v>
      </c>
      <c r="M299" s="32"/>
      <c r="N299" s="33">
        <f t="shared" si="28"/>
        <v>25.19</v>
      </c>
      <c r="O299" s="32">
        <f t="shared" si="29"/>
        <v>151.15</v>
      </c>
    </row>
    <row r="300" spans="1:15" s="19" customFormat="1" ht="15.75" customHeight="1" x14ac:dyDescent="0.25">
      <c r="A300" s="14">
        <v>298</v>
      </c>
      <c r="B300" s="26" t="s">
        <v>15</v>
      </c>
      <c r="C300" s="26" t="s">
        <v>17</v>
      </c>
      <c r="D300" s="27">
        <v>200924</v>
      </c>
      <c r="E300" s="28">
        <v>44485</v>
      </c>
      <c r="F300" s="29" t="s">
        <v>14</v>
      </c>
      <c r="G300" s="27">
        <v>845266510872</v>
      </c>
      <c r="H300" s="34">
        <v>24200</v>
      </c>
      <c r="I300" s="34">
        <v>54800</v>
      </c>
      <c r="J300" s="30">
        <f t="shared" si="25"/>
        <v>54.8</v>
      </c>
      <c r="K300" s="31">
        <f t="shared" si="26"/>
        <v>107.18</v>
      </c>
      <c r="L300" s="32">
        <f t="shared" si="27"/>
        <v>16.43</v>
      </c>
      <c r="M300" s="32">
        <f>ROUND((2*1.95583),2)</f>
        <v>3.91</v>
      </c>
      <c r="N300" s="33">
        <f t="shared" si="28"/>
        <v>25.5</v>
      </c>
      <c r="O300" s="32">
        <f t="shared" si="29"/>
        <v>153.02000000000001</v>
      </c>
    </row>
    <row r="301" spans="1:15" s="19" customFormat="1" ht="15.75" customHeight="1" x14ac:dyDescent="0.25">
      <c r="A301" s="14">
        <v>299</v>
      </c>
      <c r="B301" s="26" t="s">
        <v>15</v>
      </c>
      <c r="C301" s="26" t="s">
        <v>17</v>
      </c>
      <c r="D301" s="27">
        <v>200924</v>
      </c>
      <c r="E301" s="28">
        <v>44485</v>
      </c>
      <c r="F301" s="29" t="s">
        <v>14</v>
      </c>
      <c r="G301" s="27">
        <v>845266510369</v>
      </c>
      <c r="H301" s="34">
        <v>24100</v>
      </c>
      <c r="I301" s="34">
        <v>55400</v>
      </c>
      <c r="J301" s="30">
        <f t="shared" si="25"/>
        <v>55.4</v>
      </c>
      <c r="K301" s="31">
        <f t="shared" si="26"/>
        <v>108.35</v>
      </c>
      <c r="L301" s="32">
        <f t="shared" si="27"/>
        <v>16.43</v>
      </c>
      <c r="M301" s="32"/>
      <c r="N301" s="33">
        <f t="shared" si="28"/>
        <v>24.96</v>
      </c>
      <c r="O301" s="32">
        <f t="shared" si="29"/>
        <v>149.74</v>
      </c>
    </row>
    <row r="302" spans="1:15" s="19" customFormat="1" ht="15.75" customHeight="1" x14ac:dyDescent="0.25">
      <c r="A302" s="14">
        <v>300</v>
      </c>
      <c r="B302" s="26" t="s">
        <v>15</v>
      </c>
      <c r="C302" s="26" t="s">
        <v>17</v>
      </c>
      <c r="D302" s="27">
        <v>200924</v>
      </c>
      <c r="E302" s="28">
        <v>44485</v>
      </c>
      <c r="F302" s="29" t="s">
        <v>14</v>
      </c>
      <c r="G302" s="27">
        <v>845266512506</v>
      </c>
      <c r="H302" s="34">
        <v>23500</v>
      </c>
      <c r="I302" s="34">
        <v>55500</v>
      </c>
      <c r="J302" s="30">
        <f t="shared" si="25"/>
        <v>55.5</v>
      </c>
      <c r="K302" s="31">
        <f t="shared" si="26"/>
        <v>108.55</v>
      </c>
      <c r="L302" s="32">
        <f t="shared" si="27"/>
        <v>16.43</v>
      </c>
      <c r="M302" s="32"/>
      <c r="N302" s="33">
        <f t="shared" si="28"/>
        <v>25</v>
      </c>
      <c r="O302" s="32">
        <f t="shared" si="29"/>
        <v>149.97999999999999</v>
      </c>
    </row>
    <row r="303" spans="1:15" s="19" customFormat="1" ht="15.75" customHeight="1" x14ac:dyDescent="0.25">
      <c r="A303" s="14">
        <v>301</v>
      </c>
      <c r="B303" s="26" t="s">
        <v>15</v>
      </c>
      <c r="C303" s="26" t="s">
        <v>17</v>
      </c>
      <c r="D303" s="27">
        <v>200924</v>
      </c>
      <c r="E303" s="28">
        <v>44485</v>
      </c>
      <c r="F303" s="29" t="s">
        <v>14</v>
      </c>
      <c r="G303" s="27">
        <v>845266660651</v>
      </c>
      <c r="H303" s="34">
        <v>23700</v>
      </c>
      <c r="I303" s="34">
        <v>56100</v>
      </c>
      <c r="J303" s="30">
        <f t="shared" si="25"/>
        <v>56.1</v>
      </c>
      <c r="K303" s="31">
        <f t="shared" si="26"/>
        <v>109.72</v>
      </c>
      <c r="L303" s="32">
        <f t="shared" si="27"/>
        <v>16.43</v>
      </c>
      <c r="M303" s="32"/>
      <c r="N303" s="33">
        <f t="shared" si="28"/>
        <v>25.23</v>
      </c>
      <c r="O303" s="32">
        <f t="shared" si="29"/>
        <v>151.38</v>
      </c>
    </row>
    <row r="304" spans="1:15" s="19" customFormat="1" ht="15.75" customHeight="1" x14ac:dyDescent="0.25">
      <c r="A304" s="14">
        <v>302</v>
      </c>
      <c r="B304" s="26" t="s">
        <v>15</v>
      </c>
      <c r="C304" s="26" t="s">
        <v>17</v>
      </c>
      <c r="D304" s="27">
        <v>200924</v>
      </c>
      <c r="E304" s="28">
        <v>44485</v>
      </c>
      <c r="F304" s="29" t="s">
        <v>14</v>
      </c>
      <c r="G304" s="27">
        <v>845266660719</v>
      </c>
      <c r="H304" s="34">
        <v>23800</v>
      </c>
      <c r="I304" s="34">
        <v>55900</v>
      </c>
      <c r="J304" s="30">
        <f t="shared" si="25"/>
        <v>55.9</v>
      </c>
      <c r="K304" s="31">
        <f t="shared" si="26"/>
        <v>109.33</v>
      </c>
      <c r="L304" s="32">
        <f t="shared" si="27"/>
        <v>16.43</v>
      </c>
      <c r="M304" s="32"/>
      <c r="N304" s="33">
        <f t="shared" si="28"/>
        <v>25.15</v>
      </c>
      <c r="O304" s="32">
        <f t="shared" si="29"/>
        <v>150.91</v>
      </c>
    </row>
    <row r="305" spans="1:15" s="19" customFormat="1" ht="15.75" customHeight="1" x14ac:dyDescent="0.25">
      <c r="A305" s="14">
        <v>303</v>
      </c>
      <c r="B305" s="26" t="s">
        <v>15</v>
      </c>
      <c r="C305" s="26" t="s">
        <v>17</v>
      </c>
      <c r="D305" s="27">
        <v>200924</v>
      </c>
      <c r="E305" s="28">
        <v>44485</v>
      </c>
      <c r="F305" s="29" t="s">
        <v>14</v>
      </c>
      <c r="G305" s="27">
        <v>335266531110</v>
      </c>
      <c r="H305" s="34">
        <v>23400</v>
      </c>
      <c r="I305" s="34">
        <v>56100</v>
      </c>
      <c r="J305" s="30">
        <f t="shared" si="25"/>
        <v>56.1</v>
      </c>
      <c r="K305" s="31">
        <f t="shared" si="26"/>
        <v>109.72</v>
      </c>
      <c r="L305" s="32">
        <f t="shared" si="27"/>
        <v>16.43</v>
      </c>
      <c r="M305" s="32"/>
      <c r="N305" s="33">
        <f t="shared" si="28"/>
        <v>25.23</v>
      </c>
      <c r="O305" s="32">
        <f t="shared" si="29"/>
        <v>151.38</v>
      </c>
    </row>
    <row r="306" spans="1:15" s="19" customFormat="1" ht="15.75" customHeight="1" x14ac:dyDescent="0.25">
      <c r="A306" s="14">
        <v>304</v>
      </c>
      <c r="B306" s="26" t="s">
        <v>15</v>
      </c>
      <c r="C306" s="26" t="s">
        <v>17</v>
      </c>
      <c r="D306" s="27">
        <v>200924</v>
      </c>
      <c r="E306" s="28">
        <v>44485</v>
      </c>
      <c r="F306" s="29" t="s">
        <v>14</v>
      </c>
      <c r="G306" s="27">
        <v>845266510070</v>
      </c>
      <c r="H306" s="34">
        <v>23300</v>
      </c>
      <c r="I306" s="34">
        <v>56500</v>
      </c>
      <c r="J306" s="30">
        <f t="shared" si="25"/>
        <v>56.5</v>
      </c>
      <c r="K306" s="31">
        <f t="shared" si="26"/>
        <v>110.5</v>
      </c>
      <c r="L306" s="32">
        <f t="shared" si="27"/>
        <v>16.43</v>
      </c>
      <c r="M306" s="32"/>
      <c r="N306" s="33">
        <f t="shared" si="28"/>
        <v>25.39</v>
      </c>
      <c r="O306" s="32">
        <f t="shared" si="29"/>
        <v>152.32</v>
      </c>
    </row>
    <row r="307" spans="1:15" s="19" customFormat="1" ht="15.75" customHeight="1" x14ac:dyDescent="0.25">
      <c r="A307" s="14">
        <v>305</v>
      </c>
      <c r="B307" s="26" t="s">
        <v>15</v>
      </c>
      <c r="C307" s="26" t="s">
        <v>17</v>
      </c>
      <c r="D307" s="27">
        <v>200925</v>
      </c>
      <c r="E307" s="28">
        <v>44485</v>
      </c>
      <c r="F307" s="29" t="s">
        <v>14</v>
      </c>
      <c r="G307" s="27">
        <v>335266500255</v>
      </c>
      <c r="H307" s="34">
        <v>24700</v>
      </c>
      <c r="I307" s="34">
        <v>55100</v>
      </c>
      <c r="J307" s="30">
        <f t="shared" si="25"/>
        <v>55.1</v>
      </c>
      <c r="K307" s="31">
        <f t="shared" si="26"/>
        <v>107.77</v>
      </c>
      <c r="L307" s="32">
        <f t="shared" si="27"/>
        <v>16.43</v>
      </c>
      <c r="M307" s="32">
        <f>ROUND((2*1.95583),2)</f>
        <v>3.91</v>
      </c>
      <c r="N307" s="33">
        <f t="shared" si="28"/>
        <v>25.62</v>
      </c>
      <c r="O307" s="32">
        <f t="shared" si="29"/>
        <v>153.72999999999999</v>
      </c>
    </row>
    <row r="308" spans="1:15" s="19" customFormat="1" ht="15.75" customHeight="1" x14ac:dyDescent="0.25">
      <c r="A308" s="14">
        <v>306</v>
      </c>
      <c r="B308" s="26" t="s">
        <v>15</v>
      </c>
      <c r="C308" s="26" t="s">
        <v>17</v>
      </c>
      <c r="D308" s="27">
        <v>200925</v>
      </c>
      <c r="E308" s="28">
        <v>44485</v>
      </c>
      <c r="F308" s="29" t="s">
        <v>14</v>
      </c>
      <c r="G308" s="27">
        <v>845266512548</v>
      </c>
      <c r="H308" s="34">
        <v>24500</v>
      </c>
      <c r="I308" s="34">
        <v>55000</v>
      </c>
      <c r="J308" s="30">
        <f t="shared" si="25"/>
        <v>55</v>
      </c>
      <c r="K308" s="31">
        <f t="shared" si="26"/>
        <v>107.57</v>
      </c>
      <c r="L308" s="32">
        <f t="shared" si="27"/>
        <v>16.43</v>
      </c>
      <c r="M308" s="32"/>
      <c r="N308" s="33">
        <f t="shared" si="28"/>
        <v>24.8</v>
      </c>
      <c r="O308" s="32">
        <f t="shared" si="29"/>
        <v>148.80000000000001</v>
      </c>
    </row>
    <row r="309" spans="1:15" s="19" customFormat="1" ht="15.75" customHeight="1" x14ac:dyDescent="0.25">
      <c r="A309" s="14">
        <v>307</v>
      </c>
      <c r="B309" s="26" t="s">
        <v>15</v>
      </c>
      <c r="C309" s="26" t="s">
        <v>17</v>
      </c>
      <c r="D309" s="27">
        <v>200925</v>
      </c>
      <c r="E309" s="28">
        <v>44485</v>
      </c>
      <c r="F309" s="29" t="s">
        <v>14</v>
      </c>
      <c r="G309" s="27">
        <v>845266512845</v>
      </c>
      <c r="H309" s="34">
        <v>24900</v>
      </c>
      <c r="I309" s="34">
        <v>54800</v>
      </c>
      <c r="J309" s="30">
        <f t="shared" si="25"/>
        <v>54.8</v>
      </c>
      <c r="K309" s="31">
        <f t="shared" si="26"/>
        <v>107.18</v>
      </c>
      <c r="L309" s="32">
        <f t="shared" si="27"/>
        <v>16.43</v>
      </c>
      <c r="M309" s="32"/>
      <c r="N309" s="33">
        <f t="shared" si="28"/>
        <v>24.72</v>
      </c>
      <c r="O309" s="32">
        <f t="shared" si="29"/>
        <v>148.33000000000001</v>
      </c>
    </row>
    <row r="310" spans="1:15" s="19" customFormat="1" ht="15.75" customHeight="1" x14ac:dyDescent="0.25">
      <c r="A310" s="14">
        <v>308</v>
      </c>
      <c r="B310" s="26" t="s">
        <v>15</v>
      </c>
      <c r="C310" s="26" t="s">
        <v>17</v>
      </c>
      <c r="D310" s="27">
        <v>200925</v>
      </c>
      <c r="E310" s="28">
        <v>44485</v>
      </c>
      <c r="F310" s="29" t="s">
        <v>14</v>
      </c>
      <c r="G310" s="27">
        <v>845266510393</v>
      </c>
      <c r="H310" s="34">
        <v>24600</v>
      </c>
      <c r="I310" s="34">
        <v>55000</v>
      </c>
      <c r="J310" s="30">
        <f t="shared" si="25"/>
        <v>55</v>
      </c>
      <c r="K310" s="31">
        <f t="shared" si="26"/>
        <v>107.57</v>
      </c>
      <c r="L310" s="32">
        <f t="shared" si="27"/>
        <v>16.43</v>
      </c>
      <c r="M310" s="32"/>
      <c r="N310" s="33">
        <f t="shared" si="28"/>
        <v>24.8</v>
      </c>
      <c r="O310" s="32">
        <f t="shared" si="29"/>
        <v>148.80000000000001</v>
      </c>
    </row>
    <row r="311" spans="1:15" s="19" customFormat="1" ht="15.75" customHeight="1" x14ac:dyDescent="0.25">
      <c r="A311" s="14">
        <v>309</v>
      </c>
      <c r="B311" s="26" t="s">
        <v>15</v>
      </c>
      <c r="C311" s="26" t="s">
        <v>17</v>
      </c>
      <c r="D311" s="27">
        <v>200925</v>
      </c>
      <c r="E311" s="28">
        <v>44485</v>
      </c>
      <c r="F311" s="29" t="s">
        <v>14</v>
      </c>
      <c r="G311" s="27">
        <v>845266661071</v>
      </c>
      <c r="H311" s="34">
        <v>24200</v>
      </c>
      <c r="I311" s="34">
        <v>55500</v>
      </c>
      <c r="J311" s="30">
        <f t="shared" si="25"/>
        <v>55.5</v>
      </c>
      <c r="K311" s="31">
        <f t="shared" si="26"/>
        <v>108.55</v>
      </c>
      <c r="L311" s="32">
        <f t="shared" si="27"/>
        <v>16.43</v>
      </c>
      <c r="M311" s="32"/>
      <c r="N311" s="33">
        <f t="shared" si="28"/>
        <v>25</v>
      </c>
      <c r="O311" s="32">
        <f t="shared" si="29"/>
        <v>149.97999999999999</v>
      </c>
    </row>
    <row r="312" spans="1:15" s="19" customFormat="1" ht="15.75" customHeight="1" x14ac:dyDescent="0.25">
      <c r="A312" s="14">
        <v>310</v>
      </c>
      <c r="B312" s="26" t="s">
        <v>15</v>
      </c>
      <c r="C312" s="26" t="s">
        <v>17</v>
      </c>
      <c r="D312" s="27">
        <v>200927</v>
      </c>
      <c r="E312" s="28">
        <v>44486</v>
      </c>
      <c r="F312" s="29" t="s">
        <v>14</v>
      </c>
      <c r="G312" s="27">
        <v>845266660313</v>
      </c>
      <c r="H312" s="34">
        <v>24600</v>
      </c>
      <c r="I312" s="34">
        <v>55300</v>
      </c>
      <c r="J312" s="30">
        <f t="shared" si="25"/>
        <v>55.3</v>
      </c>
      <c r="K312" s="31">
        <f t="shared" si="26"/>
        <v>108.16</v>
      </c>
      <c r="L312" s="32">
        <f t="shared" si="27"/>
        <v>16.43</v>
      </c>
      <c r="M312" s="32">
        <f>ROUND((2*1.95583),2)</f>
        <v>3.91</v>
      </c>
      <c r="N312" s="33">
        <f t="shared" si="28"/>
        <v>25.7</v>
      </c>
      <c r="O312" s="32">
        <f t="shared" si="29"/>
        <v>154.19999999999999</v>
      </c>
    </row>
    <row r="313" spans="1:15" s="19" customFormat="1" ht="15.75" customHeight="1" x14ac:dyDescent="0.25">
      <c r="A313" s="14">
        <v>311</v>
      </c>
      <c r="B313" s="26" t="s">
        <v>15</v>
      </c>
      <c r="C313" s="26" t="s">
        <v>17</v>
      </c>
      <c r="D313" s="27">
        <v>200927</v>
      </c>
      <c r="E313" s="28">
        <v>44486</v>
      </c>
      <c r="F313" s="29" t="s">
        <v>14</v>
      </c>
      <c r="G313" s="27">
        <v>335266576552</v>
      </c>
      <c r="H313" s="34">
        <v>24400</v>
      </c>
      <c r="I313" s="34">
        <v>55400</v>
      </c>
      <c r="J313" s="30">
        <f t="shared" si="25"/>
        <v>55.4</v>
      </c>
      <c r="K313" s="31">
        <f t="shared" si="26"/>
        <v>108.35</v>
      </c>
      <c r="L313" s="32">
        <f t="shared" si="27"/>
        <v>16.43</v>
      </c>
      <c r="M313" s="32"/>
      <c r="N313" s="33">
        <f t="shared" si="28"/>
        <v>24.96</v>
      </c>
      <c r="O313" s="32">
        <f t="shared" si="29"/>
        <v>149.74</v>
      </c>
    </row>
    <row r="314" spans="1:15" s="19" customFormat="1" ht="15.75" customHeight="1" x14ac:dyDescent="0.25">
      <c r="A314" s="14">
        <v>312</v>
      </c>
      <c r="B314" s="26" t="s">
        <v>15</v>
      </c>
      <c r="C314" s="26" t="s">
        <v>17</v>
      </c>
      <c r="D314" s="27">
        <v>200927</v>
      </c>
      <c r="E314" s="28">
        <v>44486</v>
      </c>
      <c r="F314" s="29" t="s">
        <v>14</v>
      </c>
      <c r="G314" s="27">
        <v>845266512258</v>
      </c>
      <c r="H314" s="34">
        <v>24000</v>
      </c>
      <c r="I314" s="34">
        <v>55900</v>
      </c>
      <c r="J314" s="30">
        <f t="shared" si="25"/>
        <v>55.9</v>
      </c>
      <c r="K314" s="31">
        <f t="shared" si="26"/>
        <v>109.33</v>
      </c>
      <c r="L314" s="32">
        <f t="shared" si="27"/>
        <v>16.43</v>
      </c>
      <c r="M314" s="32"/>
      <c r="N314" s="33">
        <f t="shared" si="28"/>
        <v>25.15</v>
      </c>
      <c r="O314" s="32">
        <f t="shared" si="29"/>
        <v>150.91</v>
      </c>
    </row>
    <row r="315" spans="1:15" s="19" customFormat="1" ht="15.75" customHeight="1" x14ac:dyDescent="0.25">
      <c r="A315" s="14">
        <v>313</v>
      </c>
      <c r="B315" s="26" t="s">
        <v>15</v>
      </c>
      <c r="C315" s="26" t="s">
        <v>17</v>
      </c>
      <c r="D315" s="27">
        <v>200927</v>
      </c>
      <c r="E315" s="28">
        <v>44486</v>
      </c>
      <c r="F315" s="29" t="s">
        <v>14</v>
      </c>
      <c r="G315" s="27">
        <v>845266510781</v>
      </c>
      <c r="H315" s="34">
        <v>24000</v>
      </c>
      <c r="I315" s="34">
        <v>55900</v>
      </c>
      <c r="J315" s="30">
        <f t="shared" si="25"/>
        <v>55.9</v>
      </c>
      <c r="K315" s="31">
        <f t="shared" si="26"/>
        <v>109.33</v>
      </c>
      <c r="L315" s="32">
        <f t="shared" si="27"/>
        <v>16.43</v>
      </c>
      <c r="M315" s="32"/>
      <c r="N315" s="33">
        <f t="shared" si="28"/>
        <v>25.15</v>
      </c>
      <c r="O315" s="32">
        <f t="shared" si="29"/>
        <v>150.91</v>
      </c>
    </row>
    <row r="316" spans="1:15" s="19" customFormat="1" ht="15.75" customHeight="1" x14ac:dyDescent="0.25">
      <c r="A316" s="14">
        <v>314</v>
      </c>
      <c r="B316" s="26" t="s">
        <v>15</v>
      </c>
      <c r="C316" s="26" t="s">
        <v>17</v>
      </c>
      <c r="D316" s="27">
        <v>200927</v>
      </c>
      <c r="E316" s="28">
        <v>44486</v>
      </c>
      <c r="F316" s="29" t="s">
        <v>14</v>
      </c>
      <c r="G316" s="27">
        <v>335266576347</v>
      </c>
      <c r="H316" s="34">
        <v>24800</v>
      </c>
      <c r="I316" s="34">
        <v>55000</v>
      </c>
      <c r="J316" s="30">
        <f t="shared" si="25"/>
        <v>55</v>
      </c>
      <c r="K316" s="31">
        <f t="shared" si="26"/>
        <v>107.57</v>
      </c>
      <c r="L316" s="32">
        <f t="shared" si="27"/>
        <v>16.43</v>
      </c>
      <c r="M316" s="32"/>
      <c r="N316" s="33">
        <f t="shared" si="28"/>
        <v>24.8</v>
      </c>
      <c r="O316" s="32">
        <f t="shared" si="29"/>
        <v>148.80000000000001</v>
      </c>
    </row>
    <row r="317" spans="1:15" s="19" customFormat="1" ht="15.75" customHeight="1" x14ac:dyDescent="0.25">
      <c r="A317" s="14">
        <v>315</v>
      </c>
      <c r="B317" s="26" t="s">
        <v>15</v>
      </c>
      <c r="C317" s="26" t="s">
        <v>17</v>
      </c>
      <c r="D317" s="27">
        <v>200927</v>
      </c>
      <c r="E317" s="28">
        <v>44486</v>
      </c>
      <c r="F317" s="29" t="s">
        <v>14</v>
      </c>
      <c r="G317" s="27">
        <v>335266576677</v>
      </c>
      <c r="H317" s="34">
        <v>24800</v>
      </c>
      <c r="I317" s="34">
        <v>55100</v>
      </c>
      <c r="J317" s="30">
        <f t="shared" si="25"/>
        <v>55.1</v>
      </c>
      <c r="K317" s="31">
        <f t="shared" si="26"/>
        <v>107.77</v>
      </c>
      <c r="L317" s="32">
        <f t="shared" si="27"/>
        <v>16.43</v>
      </c>
      <c r="M317" s="32"/>
      <c r="N317" s="33">
        <f t="shared" si="28"/>
        <v>24.84</v>
      </c>
      <c r="O317" s="32">
        <f t="shared" si="29"/>
        <v>149.04</v>
      </c>
    </row>
    <row r="318" spans="1:15" s="19" customFormat="1" ht="15.75" customHeight="1" x14ac:dyDescent="0.25">
      <c r="A318" s="14">
        <v>316</v>
      </c>
      <c r="B318" s="26" t="s">
        <v>15</v>
      </c>
      <c r="C318" s="26" t="s">
        <v>17</v>
      </c>
      <c r="D318" s="27">
        <v>200927</v>
      </c>
      <c r="E318" s="28">
        <v>44486</v>
      </c>
      <c r="F318" s="29" t="s">
        <v>14</v>
      </c>
      <c r="G318" s="27">
        <v>845266661055</v>
      </c>
      <c r="H318" s="34">
        <v>23500</v>
      </c>
      <c r="I318" s="34">
        <v>56300</v>
      </c>
      <c r="J318" s="30">
        <f t="shared" si="25"/>
        <v>56.3</v>
      </c>
      <c r="K318" s="31">
        <f t="shared" si="26"/>
        <v>110.11</v>
      </c>
      <c r="L318" s="32">
        <f t="shared" si="27"/>
        <v>16.43</v>
      </c>
      <c r="M318" s="32"/>
      <c r="N318" s="33">
        <f t="shared" si="28"/>
        <v>25.31</v>
      </c>
      <c r="O318" s="32">
        <f t="shared" si="29"/>
        <v>151.85</v>
      </c>
    </row>
    <row r="319" spans="1:15" s="19" customFormat="1" ht="15.75" customHeight="1" x14ac:dyDescent="0.25">
      <c r="A319" s="14">
        <v>317</v>
      </c>
      <c r="B319" s="26" t="s">
        <v>15</v>
      </c>
      <c r="C319" s="26" t="s">
        <v>17</v>
      </c>
      <c r="D319" s="27">
        <v>200928</v>
      </c>
      <c r="E319" s="28">
        <v>44486</v>
      </c>
      <c r="F319" s="29" t="s">
        <v>14</v>
      </c>
      <c r="G319" s="27">
        <v>845266510195</v>
      </c>
      <c r="H319" s="34">
        <v>23600</v>
      </c>
      <c r="I319" s="34">
        <v>55700</v>
      </c>
      <c r="J319" s="30">
        <f t="shared" si="25"/>
        <v>55.7</v>
      </c>
      <c r="K319" s="31">
        <f t="shared" si="26"/>
        <v>108.94</v>
      </c>
      <c r="L319" s="32">
        <f t="shared" si="27"/>
        <v>16.43</v>
      </c>
      <c r="M319" s="32">
        <f>ROUND((2*1.95583),2)</f>
        <v>3.91</v>
      </c>
      <c r="N319" s="33">
        <f t="shared" si="28"/>
        <v>25.86</v>
      </c>
      <c r="O319" s="32">
        <f t="shared" si="29"/>
        <v>155.13999999999999</v>
      </c>
    </row>
    <row r="320" spans="1:15" s="19" customFormat="1" ht="15.75" customHeight="1" x14ac:dyDescent="0.25">
      <c r="A320" s="14">
        <v>318</v>
      </c>
      <c r="B320" s="26" t="s">
        <v>15</v>
      </c>
      <c r="C320" s="26" t="s">
        <v>17</v>
      </c>
      <c r="D320" s="27">
        <v>200928</v>
      </c>
      <c r="E320" s="28">
        <v>44486</v>
      </c>
      <c r="F320" s="29" t="s">
        <v>14</v>
      </c>
      <c r="G320" s="27">
        <v>845266510948</v>
      </c>
      <c r="H320" s="34">
        <v>23900</v>
      </c>
      <c r="I320" s="34">
        <v>52000</v>
      </c>
      <c r="J320" s="30">
        <f t="shared" si="25"/>
        <v>52</v>
      </c>
      <c r="K320" s="31">
        <f t="shared" si="26"/>
        <v>101.7</v>
      </c>
      <c r="L320" s="32">
        <f t="shared" si="27"/>
        <v>16.43</v>
      </c>
      <c r="M320" s="32"/>
      <c r="N320" s="33">
        <f t="shared" si="28"/>
        <v>23.63</v>
      </c>
      <c r="O320" s="32">
        <f t="shared" si="29"/>
        <v>141.76</v>
      </c>
    </row>
    <row r="321" spans="1:15" s="19" customFormat="1" ht="15.75" customHeight="1" x14ac:dyDescent="0.25">
      <c r="A321" s="14">
        <v>319</v>
      </c>
      <c r="B321" s="26" t="s">
        <v>15</v>
      </c>
      <c r="C321" s="26" t="s">
        <v>17</v>
      </c>
      <c r="D321" s="27">
        <v>200928</v>
      </c>
      <c r="E321" s="28">
        <v>44486</v>
      </c>
      <c r="F321" s="29" t="s">
        <v>14</v>
      </c>
      <c r="G321" s="27">
        <v>845266512399</v>
      </c>
      <c r="H321" s="34">
        <v>24000</v>
      </c>
      <c r="I321" s="34">
        <v>52300</v>
      </c>
      <c r="J321" s="30">
        <f t="shared" si="25"/>
        <v>52.3</v>
      </c>
      <c r="K321" s="31">
        <f t="shared" si="26"/>
        <v>102.29</v>
      </c>
      <c r="L321" s="32">
        <f t="shared" si="27"/>
        <v>16.43</v>
      </c>
      <c r="M321" s="32"/>
      <c r="N321" s="33">
        <f t="shared" si="28"/>
        <v>23.74</v>
      </c>
      <c r="O321" s="32">
        <f t="shared" si="29"/>
        <v>142.46</v>
      </c>
    </row>
    <row r="322" spans="1:15" s="19" customFormat="1" ht="15.75" customHeight="1" x14ac:dyDescent="0.25">
      <c r="A322" s="14">
        <v>320</v>
      </c>
      <c r="B322" s="26" t="s">
        <v>15</v>
      </c>
      <c r="C322" s="26" t="s">
        <v>17</v>
      </c>
      <c r="D322" s="27">
        <v>200929</v>
      </c>
      <c r="E322" s="28">
        <v>44486</v>
      </c>
      <c r="F322" s="29" t="s">
        <v>14</v>
      </c>
      <c r="G322" s="27">
        <v>845266510203</v>
      </c>
      <c r="H322" s="34">
        <v>23400</v>
      </c>
      <c r="I322" s="34">
        <v>56200</v>
      </c>
      <c r="J322" s="30">
        <f t="shared" si="25"/>
        <v>56.2</v>
      </c>
      <c r="K322" s="31">
        <f t="shared" si="26"/>
        <v>109.92</v>
      </c>
      <c r="L322" s="32">
        <f t="shared" si="27"/>
        <v>16.43</v>
      </c>
      <c r="M322" s="32">
        <f>ROUND((2*1.95583),2)</f>
        <v>3.91</v>
      </c>
      <c r="N322" s="33">
        <f t="shared" si="28"/>
        <v>26.05</v>
      </c>
      <c r="O322" s="32">
        <f t="shared" si="29"/>
        <v>156.31</v>
      </c>
    </row>
    <row r="323" spans="1:15" s="19" customFormat="1" ht="15.75" customHeight="1" x14ac:dyDescent="0.25">
      <c r="A323" s="14">
        <v>321</v>
      </c>
      <c r="B323" s="26" t="s">
        <v>15</v>
      </c>
      <c r="C323" s="26" t="s">
        <v>17</v>
      </c>
      <c r="D323" s="27">
        <v>200929</v>
      </c>
      <c r="E323" s="28">
        <v>44486</v>
      </c>
      <c r="F323" s="29" t="s">
        <v>14</v>
      </c>
      <c r="G323" s="27">
        <v>845266513504</v>
      </c>
      <c r="H323" s="34">
        <v>24400</v>
      </c>
      <c r="I323" s="34">
        <v>54700</v>
      </c>
      <c r="J323" s="30">
        <f t="shared" si="25"/>
        <v>54.7</v>
      </c>
      <c r="K323" s="31">
        <f t="shared" si="26"/>
        <v>106.98</v>
      </c>
      <c r="L323" s="32">
        <f t="shared" si="27"/>
        <v>16.43</v>
      </c>
      <c r="M323" s="32"/>
      <c r="N323" s="33">
        <f t="shared" si="28"/>
        <v>24.68</v>
      </c>
      <c r="O323" s="32">
        <f t="shared" si="29"/>
        <v>148.09</v>
      </c>
    </row>
    <row r="324" spans="1:15" s="19" customFormat="1" ht="15.75" customHeight="1" x14ac:dyDescent="0.25">
      <c r="A324" s="14">
        <v>322</v>
      </c>
      <c r="B324" s="26" t="s">
        <v>15</v>
      </c>
      <c r="C324" s="26" t="s">
        <v>17</v>
      </c>
      <c r="D324" s="27">
        <v>200929</v>
      </c>
      <c r="E324" s="28">
        <v>44486</v>
      </c>
      <c r="F324" s="29" t="s">
        <v>14</v>
      </c>
      <c r="G324" s="27">
        <v>845266661006</v>
      </c>
      <c r="H324" s="34">
        <v>23900</v>
      </c>
      <c r="I324" s="34">
        <v>55500</v>
      </c>
      <c r="J324" s="30">
        <f t="shared" si="25"/>
        <v>55.5</v>
      </c>
      <c r="K324" s="31">
        <f t="shared" si="26"/>
        <v>108.55</v>
      </c>
      <c r="L324" s="32">
        <f t="shared" si="27"/>
        <v>16.43</v>
      </c>
      <c r="M324" s="32"/>
      <c r="N324" s="33">
        <f t="shared" si="28"/>
        <v>25</v>
      </c>
      <c r="O324" s="32">
        <f t="shared" si="29"/>
        <v>149.97999999999999</v>
      </c>
    </row>
    <row r="325" spans="1:15" s="19" customFormat="1" ht="15.75" customHeight="1" x14ac:dyDescent="0.25">
      <c r="A325" s="14">
        <v>323</v>
      </c>
      <c r="B325" s="26" t="s">
        <v>15</v>
      </c>
      <c r="C325" s="26" t="s">
        <v>17</v>
      </c>
      <c r="D325" s="27">
        <v>200929</v>
      </c>
      <c r="E325" s="28">
        <v>44486</v>
      </c>
      <c r="F325" s="29" t="s">
        <v>14</v>
      </c>
      <c r="G325" s="27">
        <v>845266510658</v>
      </c>
      <c r="H325" s="34">
        <v>25000</v>
      </c>
      <c r="I325" s="34">
        <v>54600</v>
      </c>
      <c r="J325" s="30">
        <f t="shared" si="25"/>
        <v>54.6</v>
      </c>
      <c r="K325" s="31">
        <f t="shared" si="26"/>
        <v>106.79</v>
      </c>
      <c r="L325" s="32">
        <f t="shared" si="27"/>
        <v>16.43</v>
      </c>
      <c r="M325" s="32"/>
      <c r="N325" s="33">
        <f t="shared" si="28"/>
        <v>24.64</v>
      </c>
      <c r="O325" s="32">
        <f t="shared" si="29"/>
        <v>147.86000000000001</v>
      </c>
    </row>
    <row r="326" spans="1:15" s="19" customFormat="1" ht="15.75" customHeight="1" x14ac:dyDescent="0.25">
      <c r="A326" s="14">
        <v>324</v>
      </c>
      <c r="B326" s="26" t="s">
        <v>15</v>
      </c>
      <c r="C326" s="26" t="s">
        <v>17</v>
      </c>
      <c r="D326" s="27">
        <v>200929</v>
      </c>
      <c r="E326" s="28">
        <v>44486</v>
      </c>
      <c r="F326" s="29" t="s">
        <v>14</v>
      </c>
      <c r="G326" s="27">
        <v>845266660883</v>
      </c>
      <c r="H326" s="34">
        <v>23000</v>
      </c>
      <c r="I326" s="34">
        <v>56350</v>
      </c>
      <c r="J326" s="30">
        <f t="shared" si="25"/>
        <v>56.4</v>
      </c>
      <c r="K326" s="31">
        <f t="shared" si="26"/>
        <v>110.31</v>
      </c>
      <c r="L326" s="32">
        <f t="shared" si="27"/>
        <v>16.43</v>
      </c>
      <c r="M326" s="32"/>
      <c r="N326" s="33">
        <f t="shared" si="28"/>
        <v>25.35</v>
      </c>
      <c r="O326" s="32">
        <f t="shared" si="29"/>
        <v>152.09</v>
      </c>
    </row>
    <row r="327" spans="1:15" s="19" customFormat="1" ht="15.75" customHeight="1" x14ac:dyDescent="0.25">
      <c r="A327" s="14">
        <v>325</v>
      </c>
      <c r="B327" s="26" t="s">
        <v>15</v>
      </c>
      <c r="C327" s="26" t="s">
        <v>17</v>
      </c>
      <c r="D327" s="27">
        <v>200929</v>
      </c>
      <c r="E327" s="28">
        <v>44486</v>
      </c>
      <c r="F327" s="29" t="s">
        <v>14</v>
      </c>
      <c r="G327" s="27">
        <v>845266660248</v>
      </c>
      <c r="H327" s="34">
        <v>24600</v>
      </c>
      <c r="I327" s="34">
        <v>54900</v>
      </c>
      <c r="J327" s="30">
        <f t="shared" si="25"/>
        <v>54.9</v>
      </c>
      <c r="K327" s="31">
        <f t="shared" si="26"/>
        <v>107.38</v>
      </c>
      <c r="L327" s="32">
        <f t="shared" si="27"/>
        <v>16.43</v>
      </c>
      <c r="M327" s="32"/>
      <c r="N327" s="33">
        <f t="shared" si="28"/>
        <v>24.76</v>
      </c>
      <c r="O327" s="32">
        <f t="shared" si="29"/>
        <v>148.57</v>
      </c>
    </row>
    <row r="328" spans="1:15" s="19" customFormat="1" ht="15.75" customHeight="1" x14ac:dyDescent="0.25">
      <c r="A328" s="14">
        <v>326</v>
      </c>
      <c r="B328" s="26" t="s">
        <v>15</v>
      </c>
      <c r="C328" s="26" t="s">
        <v>17</v>
      </c>
      <c r="D328" s="27">
        <v>200929</v>
      </c>
      <c r="E328" s="28">
        <v>44486</v>
      </c>
      <c r="F328" s="29" t="s">
        <v>14</v>
      </c>
      <c r="G328" s="27">
        <v>845266510278</v>
      </c>
      <c r="H328" s="34">
        <v>23100</v>
      </c>
      <c r="I328" s="34">
        <v>56550</v>
      </c>
      <c r="J328" s="30">
        <f t="shared" si="25"/>
        <v>56.6</v>
      </c>
      <c r="K328" s="31">
        <f t="shared" si="26"/>
        <v>110.7</v>
      </c>
      <c r="L328" s="32">
        <f t="shared" si="27"/>
        <v>16.43</v>
      </c>
      <c r="M328" s="32"/>
      <c r="N328" s="33">
        <f t="shared" si="28"/>
        <v>25.43</v>
      </c>
      <c r="O328" s="32">
        <f t="shared" si="29"/>
        <v>152.56</v>
      </c>
    </row>
    <row r="329" spans="1:15" s="19" customFormat="1" ht="15.75" customHeight="1" x14ac:dyDescent="0.25">
      <c r="A329" s="14">
        <v>327</v>
      </c>
      <c r="B329" s="26" t="s">
        <v>15</v>
      </c>
      <c r="C329" s="26" t="s">
        <v>17</v>
      </c>
      <c r="D329" s="27">
        <v>200929</v>
      </c>
      <c r="E329" s="28">
        <v>44486</v>
      </c>
      <c r="F329" s="29" t="s">
        <v>14</v>
      </c>
      <c r="G329" s="27">
        <v>845266660016</v>
      </c>
      <c r="H329" s="34">
        <v>24200</v>
      </c>
      <c r="I329" s="34">
        <v>55100</v>
      </c>
      <c r="J329" s="30">
        <f t="shared" si="25"/>
        <v>55.1</v>
      </c>
      <c r="K329" s="31">
        <f t="shared" si="26"/>
        <v>107.77</v>
      </c>
      <c r="L329" s="32">
        <f t="shared" si="27"/>
        <v>16.43</v>
      </c>
      <c r="M329" s="32"/>
      <c r="N329" s="33">
        <f t="shared" si="28"/>
        <v>24.84</v>
      </c>
      <c r="O329" s="32">
        <f t="shared" si="29"/>
        <v>149.04</v>
      </c>
    </row>
    <row r="330" spans="1:15" s="19" customFormat="1" ht="15.75" customHeight="1" x14ac:dyDescent="0.25">
      <c r="A330" s="14">
        <v>328</v>
      </c>
      <c r="B330" s="26" t="s">
        <v>15</v>
      </c>
      <c r="C330" s="26" t="s">
        <v>17</v>
      </c>
      <c r="D330" s="27">
        <v>200931</v>
      </c>
      <c r="E330" s="28">
        <v>44487</v>
      </c>
      <c r="F330" s="29" t="s">
        <v>14</v>
      </c>
      <c r="G330" s="27">
        <v>335266576347</v>
      </c>
      <c r="H330" s="34">
        <v>24800</v>
      </c>
      <c r="I330" s="34">
        <v>55000</v>
      </c>
      <c r="J330" s="30">
        <f t="shared" si="25"/>
        <v>55</v>
      </c>
      <c r="K330" s="31">
        <f t="shared" si="26"/>
        <v>107.57</v>
      </c>
      <c r="L330" s="32">
        <f t="shared" si="27"/>
        <v>16.43</v>
      </c>
      <c r="M330" s="32">
        <f>ROUND((2*1.95583),2)</f>
        <v>3.91</v>
      </c>
      <c r="N330" s="33">
        <f t="shared" si="28"/>
        <v>25.58</v>
      </c>
      <c r="O330" s="32">
        <f t="shared" si="29"/>
        <v>153.49</v>
      </c>
    </row>
    <row r="331" spans="1:15" s="19" customFormat="1" ht="15.75" customHeight="1" x14ac:dyDescent="0.25">
      <c r="A331" s="14">
        <v>329</v>
      </c>
      <c r="B331" s="26" t="s">
        <v>15</v>
      </c>
      <c r="C331" s="26" t="s">
        <v>17</v>
      </c>
      <c r="D331" s="27">
        <v>200931</v>
      </c>
      <c r="E331" s="28">
        <v>44487</v>
      </c>
      <c r="F331" s="29" t="s">
        <v>14</v>
      </c>
      <c r="G331" s="27">
        <v>845266512514</v>
      </c>
      <c r="H331" s="34">
        <v>23900</v>
      </c>
      <c r="I331" s="34">
        <v>55900</v>
      </c>
      <c r="J331" s="30">
        <f t="shared" si="25"/>
        <v>55.9</v>
      </c>
      <c r="K331" s="31">
        <f t="shared" si="26"/>
        <v>109.33</v>
      </c>
      <c r="L331" s="32">
        <f t="shared" si="27"/>
        <v>16.43</v>
      </c>
      <c r="M331" s="32"/>
      <c r="N331" s="33">
        <f t="shared" si="28"/>
        <v>25.15</v>
      </c>
      <c r="O331" s="32">
        <f t="shared" si="29"/>
        <v>150.91</v>
      </c>
    </row>
    <row r="332" spans="1:15" s="19" customFormat="1" ht="15.75" customHeight="1" x14ac:dyDescent="0.25">
      <c r="A332" s="14">
        <v>330</v>
      </c>
      <c r="B332" s="26" t="s">
        <v>15</v>
      </c>
      <c r="C332" s="26" t="s">
        <v>17</v>
      </c>
      <c r="D332" s="27">
        <v>200931</v>
      </c>
      <c r="E332" s="28">
        <v>44487</v>
      </c>
      <c r="F332" s="29" t="s">
        <v>14</v>
      </c>
      <c r="G332" s="27">
        <v>845266512720</v>
      </c>
      <c r="H332" s="34">
        <v>24000</v>
      </c>
      <c r="I332" s="34">
        <v>55800</v>
      </c>
      <c r="J332" s="30">
        <f t="shared" si="25"/>
        <v>55.8</v>
      </c>
      <c r="K332" s="31">
        <f t="shared" si="26"/>
        <v>109.14</v>
      </c>
      <c r="L332" s="32">
        <f t="shared" si="27"/>
        <v>16.43</v>
      </c>
      <c r="M332" s="32"/>
      <c r="N332" s="33">
        <f t="shared" si="28"/>
        <v>25.11</v>
      </c>
      <c r="O332" s="32">
        <f t="shared" si="29"/>
        <v>150.68</v>
      </c>
    </row>
    <row r="333" spans="1:15" s="19" customFormat="1" ht="15.75" customHeight="1" x14ac:dyDescent="0.25">
      <c r="A333" s="14">
        <v>331</v>
      </c>
      <c r="B333" s="26" t="s">
        <v>15</v>
      </c>
      <c r="C333" s="26" t="s">
        <v>17</v>
      </c>
      <c r="D333" s="27">
        <v>200931</v>
      </c>
      <c r="E333" s="28">
        <v>44487</v>
      </c>
      <c r="F333" s="29" t="s">
        <v>14</v>
      </c>
      <c r="G333" s="27">
        <v>845266511045</v>
      </c>
      <c r="H333" s="34">
        <v>24200</v>
      </c>
      <c r="I333" s="34">
        <v>55700</v>
      </c>
      <c r="J333" s="30">
        <f t="shared" si="25"/>
        <v>55.7</v>
      </c>
      <c r="K333" s="31">
        <f t="shared" si="26"/>
        <v>108.94</v>
      </c>
      <c r="L333" s="32">
        <f t="shared" si="27"/>
        <v>16.43</v>
      </c>
      <c r="M333" s="32"/>
      <c r="N333" s="33">
        <f t="shared" si="28"/>
        <v>25.07</v>
      </c>
      <c r="O333" s="32">
        <f t="shared" si="29"/>
        <v>150.44</v>
      </c>
    </row>
    <row r="334" spans="1:15" s="19" customFormat="1" ht="15.75" customHeight="1" x14ac:dyDescent="0.25">
      <c r="A334" s="14">
        <v>332</v>
      </c>
      <c r="B334" s="26" t="s">
        <v>15</v>
      </c>
      <c r="C334" s="26" t="s">
        <v>17</v>
      </c>
      <c r="D334" s="27">
        <v>200931</v>
      </c>
      <c r="E334" s="28">
        <v>44487</v>
      </c>
      <c r="F334" s="29" t="s">
        <v>14</v>
      </c>
      <c r="G334" s="27">
        <v>845266510047</v>
      </c>
      <c r="H334" s="34">
        <v>24000</v>
      </c>
      <c r="I334" s="34">
        <v>55850</v>
      </c>
      <c r="J334" s="30">
        <f t="shared" si="25"/>
        <v>55.9</v>
      </c>
      <c r="K334" s="31">
        <f t="shared" si="26"/>
        <v>109.33</v>
      </c>
      <c r="L334" s="32">
        <f t="shared" si="27"/>
        <v>16.43</v>
      </c>
      <c r="M334" s="32"/>
      <c r="N334" s="33">
        <f t="shared" si="28"/>
        <v>25.15</v>
      </c>
      <c r="O334" s="32">
        <f t="shared" si="29"/>
        <v>150.91</v>
      </c>
    </row>
    <row r="335" spans="1:15" s="19" customFormat="1" ht="15.75" customHeight="1" x14ac:dyDescent="0.25">
      <c r="A335" s="14">
        <v>333</v>
      </c>
      <c r="B335" s="26" t="s">
        <v>15</v>
      </c>
      <c r="C335" s="26" t="s">
        <v>17</v>
      </c>
      <c r="D335" s="27">
        <v>200931</v>
      </c>
      <c r="E335" s="28">
        <v>44487</v>
      </c>
      <c r="F335" s="29" t="s">
        <v>14</v>
      </c>
      <c r="G335" s="27">
        <v>845266510153</v>
      </c>
      <c r="H335" s="34">
        <v>24600</v>
      </c>
      <c r="I335" s="34">
        <v>55200</v>
      </c>
      <c r="J335" s="30">
        <f t="shared" si="25"/>
        <v>55.2</v>
      </c>
      <c r="K335" s="31">
        <f t="shared" si="26"/>
        <v>107.96</v>
      </c>
      <c r="L335" s="32">
        <f t="shared" si="27"/>
        <v>16.43</v>
      </c>
      <c r="M335" s="32"/>
      <c r="N335" s="33">
        <f t="shared" si="28"/>
        <v>24.88</v>
      </c>
      <c r="O335" s="32">
        <f t="shared" si="29"/>
        <v>149.26999999999998</v>
      </c>
    </row>
    <row r="336" spans="1:15" s="19" customFormat="1" ht="15.75" customHeight="1" x14ac:dyDescent="0.25">
      <c r="A336" s="14">
        <v>334</v>
      </c>
      <c r="B336" s="26" t="s">
        <v>15</v>
      </c>
      <c r="C336" s="26" t="s">
        <v>17</v>
      </c>
      <c r="D336" s="27">
        <v>200931</v>
      </c>
      <c r="E336" s="28">
        <v>44487</v>
      </c>
      <c r="F336" s="29" t="s">
        <v>14</v>
      </c>
      <c r="G336" s="27">
        <v>845266512555</v>
      </c>
      <c r="H336" s="34">
        <v>23800</v>
      </c>
      <c r="I336" s="34">
        <v>55900</v>
      </c>
      <c r="J336" s="30">
        <f t="shared" si="25"/>
        <v>55.9</v>
      </c>
      <c r="K336" s="31">
        <f t="shared" si="26"/>
        <v>109.33</v>
      </c>
      <c r="L336" s="32">
        <f t="shared" si="27"/>
        <v>16.43</v>
      </c>
      <c r="M336" s="32"/>
      <c r="N336" s="33">
        <f t="shared" si="28"/>
        <v>25.15</v>
      </c>
      <c r="O336" s="32">
        <f t="shared" si="29"/>
        <v>150.91</v>
      </c>
    </row>
    <row r="337" spans="1:15" s="19" customFormat="1" ht="15.75" customHeight="1" x14ac:dyDescent="0.25">
      <c r="A337" s="14">
        <v>335</v>
      </c>
      <c r="B337" s="26" t="s">
        <v>15</v>
      </c>
      <c r="C337" s="26" t="s">
        <v>17</v>
      </c>
      <c r="D337" s="27">
        <v>200931</v>
      </c>
      <c r="E337" s="28">
        <v>44487</v>
      </c>
      <c r="F337" s="29" t="s">
        <v>14</v>
      </c>
      <c r="G337" s="27">
        <v>845266512381</v>
      </c>
      <c r="H337" s="34">
        <v>23900</v>
      </c>
      <c r="I337" s="34">
        <v>54200</v>
      </c>
      <c r="J337" s="30">
        <f t="shared" si="25"/>
        <v>54.2</v>
      </c>
      <c r="K337" s="31">
        <f t="shared" si="26"/>
        <v>106.01</v>
      </c>
      <c r="L337" s="32">
        <f t="shared" si="27"/>
        <v>16.43</v>
      </c>
      <c r="M337" s="32"/>
      <c r="N337" s="33">
        <f t="shared" si="28"/>
        <v>24.49</v>
      </c>
      <c r="O337" s="32">
        <f t="shared" si="29"/>
        <v>146.93</v>
      </c>
    </row>
    <row r="338" spans="1:15" s="19" customFormat="1" ht="15.75" customHeight="1" x14ac:dyDescent="0.25">
      <c r="A338" s="14">
        <v>336</v>
      </c>
      <c r="B338" s="26" t="s">
        <v>15</v>
      </c>
      <c r="C338" s="26" t="s">
        <v>17</v>
      </c>
      <c r="D338" s="27">
        <v>200931</v>
      </c>
      <c r="E338" s="28">
        <v>44487</v>
      </c>
      <c r="F338" s="29" t="s">
        <v>14</v>
      </c>
      <c r="G338" s="27">
        <v>845266660602</v>
      </c>
      <c r="H338" s="34">
        <v>24800</v>
      </c>
      <c r="I338" s="34">
        <v>55000</v>
      </c>
      <c r="J338" s="30">
        <f t="shared" si="25"/>
        <v>55</v>
      </c>
      <c r="K338" s="31">
        <f t="shared" si="26"/>
        <v>107.57</v>
      </c>
      <c r="L338" s="32">
        <f t="shared" si="27"/>
        <v>16.43</v>
      </c>
      <c r="M338" s="32"/>
      <c r="N338" s="33">
        <f t="shared" si="28"/>
        <v>24.8</v>
      </c>
      <c r="O338" s="32">
        <f t="shared" si="29"/>
        <v>148.80000000000001</v>
      </c>
    </row>
    <row r="339" spans="1:15" s="19" customFormat="1" ht="15.75" customHeight="1" x14ac:dyDescent="0.25">
      <c r="A339" s="14">
        <v>337</v>
      </c>
      <c r="B339" s="26" t="s">
        <v>15</v>
      </c>
      <c r="C339" s="26" t="s">
        <v>17</v>
      </c>
      <c r="D339" s="27">
        <v>200931</v>
      </c>
      <c r="E339" s="28">
        <v>44487</v>
      </c>
      <c r="F339" s="29" t="s">
        <v>14</v>
      </c>
      <c r="G339" s="27">
        <v>335266500222</v>
      </c>
      <c r="H339" s="34">
        <v>24600</v>
      </c>
      <c r="I339" s="34">
        <v>55100</v>
      </c>
      <c r="J339" s="30">
        <f t="shared" si="25"/>
        <v>55.1</v>
      </c>
      <c r="K339" s="31">
        <f t="shared" si="26"/>
        <v>107.77</v>
      </c>
      <c r="L339" s="32">
        <f t="shared" si="27"/>
        <v>16.43</v>
      </c>
      <c r="M339" s="32"/>
      <c r="N339" s="33">
        <f t="shared" si="28"/>
        <v>24.84</v>
      </c>
      <c r="O339" s="32">
        <f t="shared" si="29"/>
        <v>149.04</v>
      </c>
    </row>
    <row r="340" spans="1:15" s="19" customFormat="1" ht="15.75" customHeight="1" x14ac:dyDescent="0.25">
      <c r="A340" s="14">
        <v>338</v>
      </c>
      <c r="B340" s="26" t="s">
        <v>15</v>
      </c>
      <c r="C340" s="26" t="s">
        <v>17</v>
      </c>
      <c r="D340" s="27">
        <v>200932</v>
      </c>
      <c r="E340" s="28">
        <v>44487</v>
      </c>
      <c r="F340" s="29" t="s">
        <v>14</v>
      </c>
      <c r="G340" s="27">
        <v>335266531003</v>
      </c>
      <c r="H340" s="34">
        <v>23600</v>
      </c>
      <c r="I340" s="34">
        <v>55900</v>
      </c>
      <c r="J340" s="30">
        <f t="shared" si="25"/>
        <v>55.9</v>
      </c>
      <c r="K340" s="31">
        <f t="shared" si="26"/>
        <v>109.33</v>
      </c>
      <c r="L340" s="32">
        <f t="shared" si="27"/>
        <v>16.43</v>
      </c>
      <c r="M340" s="32">
        <f>ROUND((2*1.95583),2)</f>
        <v>3.91</v>
      </c>
      <c r="N340" s="33">
        <f t="shared" si="28"/>
        <v>25.93</v>
      </c>
      <c r="O340" s="32">
        <f t="shared" si="29"/>
        <v>155.6</v>
      </c>
    </row>
    <row r="341" spans="1:15" s="19" customFormat="1" ht="15.75" customHeight="1" x14ac:dyDescent="0.25">
      <c r="A341" s="14">
        <v>339</v>
      </c>
      <c r="B341" s="26" t="s">
        <v>15</v>
      </c>
      <c r="C341" s="26" t="s">
        <v>17</v>
      </c>
      <c r="D341" s="27">
        <v>200932</v>
      </c>
      <c r="E341" s="28">
        <v>44487</v>
      </c>
      <c r="F341" s="29" t="s">
        <v>14</v>
      </c>
      <c r="G341" s="27">
        <v>845266510070</v>
      </c>
      <c r="H341" s="34">
        <v>23300</v>
      </c>
      <c r="I341" s="34">
        <v>56000</v>
      </c>
      <c r="J341" s="30">
        <f t="shared" si="25"/>
        <v>56</v>
      </c>
      <c r="K341" s="31">
        <f t="shared" si="26"/>
        <v>109.53</v>
      </c>
      <c r="L341" s="32">
        <f t="shared" si="27"/>
        <v>16.43</v>
      </c>
      <c r="M341" s="32"/>
      <c r="N341" s="33">
        <f t="shared" si="28"/>
        <v>25.19</v>
      </c>
      <c r="O341" s="32">
        <f t="shared" si="29"/>
        <v>151.15</v>
      </c>
    </row>
    <row r="342" spans="1:15" s="19" customFormat="1" ht="15.75" customHeight="1" x14ac:dyDescent="0.25">
      <c r="A342" s="14">
        <v>340</v>
      </c>
      <c r="B342" s="26" t="s">
        <v>15</v>
      </c>
      <c r="C342" s="26" t="s">
        <v>17</v>
      </c>
      <c r="D342" s="27">
        <v>200932</v>
      </c>
      <c r="E342" s="28">
        <v>44487</v>
      </c>
      <c r="F342" s="29" t="s">
        <v>14</v>
      </c>
      <c r="G342" s="27">
        <v>845266660784</v>
      </c>
      <c r="H342" s="34">
        <v>23500</v>
      </c>
      <c r="I342" s="34">
        <v>56000</v>
      </c>
      <c r="J342" s="30">
        <f t="shared" si="25"/>
        <v>56</v>
      </c>
      <c r="K342" s="31">
        <f t="shared" si="26"/>
        <v>109.53</v>
      </c>
      <c r="L342" s="32">
        <f t="shared" si="27"/>
        <v>16.43</v>
      </c>
      <c r="M342" s="32"/>
      <c r="N342" s="33">
        <f t="shared" si="28"/>
        <v>25.19</v>
      </c>
      <c r="O342" s="32">
        <f t="shared" si="29"/>
        <v>151.15</v>
      </c>
    </row>
    <row r="343" spans="1:15" s="19" customFormat="1" ht="15.75" customHeight="1" x14ac:dyDescent="0.25">
      <c r="A343" s="14">
        <v>341</v>
      </c>
      <c r="B343" s="26" t="s">
        <v>15</v>
      </c>
      <c r="C343" s="26" t="s">
        <v>17</v>
      </c>
      <c r="D343" s="27">
        <v>200932</v>
      </c>
      <c r="E343" s="28">
        <v>44487</v>
      </c>
      <c r="F343" s="29" t="s">
        <v>14</v>
      </c>
      <c r="G343" s="27">
        <v>845266660321</v>
      </c>
      <c r="H343" s="34">
        <v>24760</v>
      </c>
      <c r="I343" s="34">
        <v>53540</v>
      </c>
      <c r="J343" s="30">
        <f t="shared" si="25"/>
        <v>53.6</v>
      </c>
      <c r="K343" s="31">
        <f t="shared" si="26"/>
        <v>104.83</v>
      </c>
      <c r="L343" s="32">
        <f t="shared" si="27"/>
        <v>16.43</v>
      </c>
      <c r="M343" s="32"/>
      <c r="N343" s="33">
        <f t="shared" si="28"/>
        <v>24.25</v>
      </c>
      <c r="O343" s="32">
        <f t="shared" si="29"/>
        <v>145.51</v>
      </c>
    </row>
    <row r="344" spans="1:15" s="19" customFormat="1" ht="15.75" customHeight="1" x14ac:dyDescent="0.25">
      <c r="A344" s="14">
        <v>342</v>
      </c>
      <c r="B344" s="26" t="s">
        <v>15</v>
      </c>
      <c r="C344" s="26" t="s">
        <v>17</v>
      </c>
      <c r="D344" s="27">
        <v>200932</v>
      </c>
      <c r="E344" s="28">
        <v>44487</v>
      </c>
      <c r="F344" s="29" t="s">
        <v>14</v>
      </c>
      <c r="G344" s="27">
        <v>845266513108</v>
      </c>
      <c r="H344" s="34">
        <v>24000</v>
      </c>
      <c r="I344" s="34">
        <v>55200</v>
      </c>
      <c r="J344" s="30">
        <f t="shared" si="25"/>
        <v>55.2</v>
      </c>
      <c r="K344" s="31">
        <f t="shared" si="26"/>
        <v>107.96</v>
      </c>
      <c r="L344" s="32">
        <f t="shared" si="27"/>
        <v>16.43</v>
      </c>
      <c r="M344" s="32"/>
      <c r="N344" s="33">
        <f t="shared" si="28"/>
        <v>24.88</v>
      </c>
      <c r="O344" s="32">
        <f t="shared" si="29"/>
        <v>149.26999999999998</v>
      </c>
    </row>
    <row r="345" spans="1:15" s="19" customFormat="1" ht="15.75" customHeight="1" x14ac:dyDescent="0.25">
      <c r="A345" s="14">
        <v>343</v>
      </c>
      <c r="B345" s="26" t="s">
        <v>15</v>
      </c>
      <c r="C345" s="26" t="s">
        <v>17</v>
      </c>
      <c r="D345" s="27">
        <v>200932</v>
      </c>
      <c r="E345" s="28">
        <v>44487</v>
      </c>
      <c r="F345" s="29" t="s">
        <v>14</v>
      </c>
      <c r="G345" s="27">
        <v>845266511011</v>
      </c>
      <c r="H345" s="34">
        <v>24200</v>
      </c>
      <c r="I345" s="34">
        <v>55400</v>
      </c>
      <c r="J345" s="30">
        <f t="shared" si="25"/>
        <v>55.4</v>
      </c>
      <c r="K345" s="31">
        <f t="shared" si="26"/>
        <v>108.35</v>
      </c>
      <c r="L345" s="32">
        <f t="shared" si="27"/>
        <v>16.43</v>
      </c>
      <c r="M345" s="32"/>
      <c r="N345" s="33">
        <f t="shared" si="28"/>
        <v>24.96</v>
      </c>
      <c r="O345" s="32">
        <f t="shared" si="29"/>
        <v>149.74</v>
      </c>
    </row>
    <row r="346" spans="1:15" s="19" customFormat="1" ht="15.75" customHeight="1" x14ac:dyDescent="0.25">
      <c r="A346" s="14">
        <v>344</v>
      </c>
      <c r="B346" s="26" t="s">
        <v>15</v>
      </c>
      <c r="C346" s="26" t="s">
        <v>17</v>
      </c>
      <c r="D346" s="27">
        <v>200932</v>
      </c>
      <c r="E346" s="28">
        <v>44487</v>
      </c>
      <c r="F346" s="29" t="s">
        <v>14</v>
      </c>
      <c r="G346" s="27">
        <v>845266512985</v>
      </c>
      <c r="H346" s="34">
        <v>24700</v>
      </c>
      <c r="I346" s="34">
        <v>54000</v>
      </c>
      <c r="J346" s="30">
        <f t="shared" si="25"/>
        <v>54</v>
      </c>
      <c r="K346" s="31">
        <f t="shared" si="26"/>
        <v>105.61</v>
      </c>
      <c r="L346" s="32">
        <f t="shared" si="27"/>
        <v>16.43</v>
      </c>
      <c r="M346" s="32"/>
      <c r="N346" s="33">
        <f t="shared" si="28"/>
        <v>24.41</v>
      </c>
      <c r="O346" s="32">
        <f t="shared" si="29"/>
        <v>146.44999999999999</v>
      </c>
    </row>
    <row r="347" spans="1:15" s="19" customFormat="1" ht="15.75" customHeight="1" x14ac:dyDescent="0.25">
      <c r="A347" s="14">
        <v>345</v>
      </c>
      <c r="B347" s="26" t="s">
        <v>15</v>
      </c>
      <c r="C347" s="26" t="s">
        <v>17</v>
      </c>
      <c r="D347" s="27">
        <v>200932</v>
      </c>
      <c r="E347" s="28">
        <v>44487</v>
      </c>
      <c r="F347" s="29" t="s">
        <v>14</v>
      </c>
      <c r="G347" s="27">
        <v>845266511029</v>
      </c>
      <c r="H347" s="34">
        <v>24300</v>
      </c>
      <c r="I347" s="34">
        <v>55600</v>
      </c>
      <c r="J347" s="30">
        <f t="shared" ref="J347:J390" si="30">ROUNDUP((I347/1000),1)</f>
        <v>55.6</v>
      </c>
      <c r="K347" s="31">
        <f t="shared" ref="K347:K390" si="31">ROUND((1*1.95583*J347),2)</f>
        <v>108.74</v>
      </c>
      <c r="L347" s="32">
        <f t="shared" ref="L347:L390" si="32">ROUND((8.4*1.95583),2)</f>
        <v>16.43</v>
      </c>
      <c r="M347" s="32"/>
      <c r="N347" s="33">
        <f t="shared" ref="N347:N390" si="33">ROUND(((SUM(K347:M347))*20/100),2)</f>
        <v>25.03</v>
      </c>
      <c r="O347" s="32">
        <f t="shared" ref="O347:O390" si="34">SUM(K347:N347)</f>
        <v>150.19999999999999</v>
      </c>
    </row>
    <row r="348" spans="1:15" s="19" customFormat="1" ht="15.75" customHeight="1" x14ac:dyDescent="0.25">
      <c r="A348" s="14">
        <v>346</v>
      </c>
      <c r="B348" s="26" t="s">
        <v>15</v>
      </c>
      <c r="C348" s="26" t="s">
        <v>17</v>
      </c>
      <c r="D348" s="27">
        <v>200933</v>
      </c>
      <c r="E348" s="28">
        <v>44487</v>
      </c>
      <c r="F348" s="29" t="s">
        <v>14</v>
      </c>
      <c r="G348" s="27">
        <v>335266530955</v>
      </c>
      <c r="H348" s="34">
        <v>23400</v>
      </c>
      <c r="I348" s="34">
        <v>56100</v>
      </c>
      <c r="J348" s="30">
        <f t="shared" si="30"/>
        <v>56.1</v>
      </c>
      <c r="K348" s="31">
        <f t="shared" si="31"/>
        <v>109.72</v>
      </c>
      <c r="L348" s="32">
        <f t="shared" si="32"/>
        <v>16.43</v>
      </c>
      <c r="M348" s="32">
        <f>ROUND((2*1.95583),2)</f>
        <v>3.91</v>
      </c>
      <c r="N348" s="33">
        <f t="shared" si="33"/>
        <v>26.01</v>
      </c>
      <c r="O348" s="32">
        <f t="shared" si="34"/>
        <v>156.07</v>
      </c>
    </row>
    <row r="349" spans="1:15" s="19" customFormat="1" ht="15.75" customHeight="1" x14ac:dyDescent="0.25">
      <c r="A349" s="14">
        <v>347</v>
      </c>
      <c r="B349" s="26" t="s">
        <v>15</v>
      </c>
      <c r="C349" s="26" t="s">
        <v>17</v>
      </c>
      <c r="D349" s="27">
        <v>200933</v>
      </c>
      <c r="E349" s="28">
        <v>44487</v>
      </c>
      <c r="F349" s="29" t="s">
        <v>14</v>
      </c>
      <c r="G349" s="27">
        <v>335266576594</v>
      </c>
      <c r="H349" s="34">
        <v>25500</v>
      </c>
      <c r="I349" s="34">
        <v>54400</v>
      </c>
      <c r="J349" s="30">
        <f t="shared" si="30"/>
        <v>54.4</v>
      </c>
      <c r="K349" s="31">
        <f t="shared" si="31"/>
        <v>106.4</v>
      </c>
      <c r="L349" s="32">
        <f t="shared" si="32"/>
        <v>16.43</v>
      </c>
      <c r="M349" s="32"/>
      <c r="N349" s="33">
        <f t="shared" si="33"/>
        <v>24.57</v>
      </c>
      <c r="O349" s="32">
        <f t="shared" si="34"/>
        <v>147.4</v>
      </c>
    </row>
    <row r="350" spans="1:15" s="19" customFormat="1" ht="15.75" customHeight="1" x14ac:dyDescent="0.25">
      <c r="A350" s="14">
        <v>348</v>
      </c>
      <c r="B350" s="26" t="s">
        <v>15</v>
      </c>
      <c r="C350" s="26" t="s">
        <v>17</v>
      </c>
      <c r="D350" s="27">
        <v>200933</v>
      </c>
      <c r="E350" s="28">
        <v>44487</v>
      </c>
      <c r="F350" s="29" t="s">
        <v>14</v>
      </c>
      <c r="G350" s="27">
        <v>845266510716</v>
      </c>
      <c r="H350" s="34">
        <v>24500</v>
      </c>
      <c r="I350" s="34">
        <v>54500</v>
      </c>
      <c r="J350" s="30">
        <f t="shared" si="30"/>
        <v>54.5</v>
      </c>
      <c r="K350" s="31">
        <f t="shared" si="31"/>
        <v>106.59</v>
      </c>
      <c r="L350" s="32">
        <f t="shared" si="32"/>
        <v>16.43</v>
      </c>
      <c r="M350" s="32"/>
      <c r="N350" s="33">
        <f t="shared" si="33"/>
        <v>24.6</v>
      </c>
      <c r="O350" s="32">
        <f t="shared" si="34"/>
        <v>147.62</v>
      </c>
    </row>
    <row r="351" spans="1:15" s="19" customFormat="1" ht="15.75" customHeight="1" x14ac:dyDescent="0.25">
      <c r="A351" s="14">
        <v>349</v>
      </c>
      <c r="B351" s="26" t="s">
        <v>15</v>
      </c>
      <c r="C351" s="26" t="s">
        <v>17</v>
      </c>
      <c r="D351" s="27">
        <v>200933</v>
      </c>
      <c r="E351" s="28">
        <v>44487</v>
      </c>
      <c r="F351" s="29" t="s">
        <v>14</v>
      </c>
      <c r="G351" s="27">
        <v>845266660131</v>
      </c>
      <c r="H351" s="34">
        <v>24800</v>
      </c>
      <c r="I351" s="34">
        <v>55000</v>
      </c>
      <c r="J351" s="30">
        <f t="shared" si="30"/>
        <v>55</v>
      </c>
      <c r="K351" s="31">
        <f t="shared" si="31"/>
        <v>107.57</v>
      </c>
      <c r="L351" s="32">
        <f t="shared" si="32"/>
        <v>16.43</v>
      </c>
      <c r="M351" s="32"/>
      <c r="N351" s="33">
        <f t="shared" si="33"/>
        <v>24.8</v>
      </c>
      <c r="O351" s="32">
        <f t="shared" si="34"/>
        <v>148.80000000000001</v>
      </c>
    </row>
    <row r="352" spans="1:15" s="19" customFormat="1" ht="15.75" customHeight="1" x14ac:dyDescent="0.25">
      <c r="A352" s="14">
        <v>350</v>
      </c>
      <c r="B352" s="26" t="s">
        <v>15</v>
      </c>
      <c r="C352" s="26" t="s">
        <v>17</v>
      </c>
      <c r="D352" s="27">
        <v>200933</v>
      </c>
      <c r="E352" s="28">
        <v>44487</v>
      </c>
      <c r="F352" s="29" t="s">
        <v>14</v>
      </c>
      <c r="G352" s="27">
        <v>845266511052</v>
      </c>
      <c r="H352" s="34">
        <v>24900</v>
      </c>
      <c r="I352" s="34">
        <v>55000</v>
      </c>
      <c r="J352" s="30">
        <f t="shared" si="30"/>
        <v>55</v>
      </c>
      <c r="K352" s="31">
        <f t="shared" si="31"/>
        <v>107.57</v>
      </c>
      <c r="L352" s="32">
        <f t="shared" si="32"/>
        <v>16.43</v>
      </c>
      <c r="M352" s="32"/>
      <c r="N352" s="33">
        <f t="shared" si="33"/>
        <v>24.8</v>
      </c>
      <c r="O352" s="32">
        <f t="shared" si="34"/>
        <v>148.80000000000001</v>
      </c>
    </row>
    <row r="353" spans="1:15" s="19" customFormat="1" ht="15.75" customHeight="1" x14ac:dyDescent="0.25">
      <c r="A353" s="14">
        <v>351</v>
      </c>
      <c r="B353" s="26" t="s">
        <v>15</v>
      </c>
      <c r="C353" s="26" t="s">
        <v>17</v>
      </c>
      <c r="D353" s="27">
        <v>200933</v>
      </c>
      <c r="E353" s="28">
        <v>44487</v>
      </c>
      <c r="F353" s="29" t="s">
        <v>14</v>
      </c>
      <c r="G353" s="27">
        <v>845266660115</v>
      </c>
      <c r="H353" s="34">
        <v>23700</v>
      </c>
      <c r="I353" s="34">
        <v>54000</v>
      </c>
      <c r="J353" s="30">
        <f t="shared" si="30"/>
        <v>54</v>
      </c>
      <c r="K353" s="31">
        <f t="shared" si="31"/>
        <v>105.61</v>
      </c>
      <c r="L353" s="32">
        <f t="shared" si="32"/>
        <v>16.43</v>
      </c>
      <c r="M353" s="32"/>
      <c r="N353" s="33">
        <f t="shared" si="33"/>
        <v>24.41</v>
      </c>
      <c r="O353" s="32">
        <f t="shared" si="34"/>
        <v>146.44999999999999</v>
      </c>
    </row>
    <row r="354" spans="1:15" s="19" customFormat="1" ht="15.75" customHeight="1" x14ac:dyDescent="0.25">
      <c r="A354" s="14">
        <v>352</v>
      </c>
      <c r="B354" s="26" t="s">
        <v>15</v>
      </c>
      <c r="C354" s="26" t="s">
        <v>17</v>
      </c>
      <c r="D354" s="27">
        <v>200933</v>
      </c>
      <c r="E354" s="28">
        <v>44487</v>
      </c>
      <c r="F354" s="29" t="s">
        <v>14</v>
      </c>
      <c r="G354" s="27">
        <v>845266510823</v>
      </c>
      <c r="H354" s="34">
        <v>24600</v>
      </c>
      <c r="I354" s="34">
        <v>55000</v>
      </c>
      <c r="J354" s="30">
        <f t="shared" si="30"/>
        <v>55</v>
      </c>
      <c r="K354" s="31">
        <f t="shared" si="31"/>
        <v>107.57</v>
      </c>
      <c r="L354" s="32">
        <f t="shared" si="32"/>
        <v>16.43</v>
      </c>
      <c r="M354" s="32"/>
      <c r="N354" s="33">
        <f t="shared" si="33"/>
        <v>24.8</v>
      </c>
      <c r="O354" s="32">
        <f t="shared" si="34"/>
        <v>148.80000000000001</v>
      </c>
    </row>
    <row r="355" spans="1:15" s="19" customFormat="1" ht="15.75" customHeight="1" x14ac:dyDescent="0.25">
      <c r="A355" s="14">
        <v>353</v>
      </c>
      <c r="B355" s="26" t="s">
        <v>15</v>
      </c>
      <c r="C355" s="26" t="s">
        <v>17</v>
      </c>
      <c r="D355" s="27">
        <v>200933</v>
      </c>
      <c r="E355" s="28">
        <v>44487</v>
      </c>
      <c r="F355" s="29" t="s">
        <v>14</v>
      </c>
      <c r="G355" s="27">
        <v>335266575489</v>
      </c>
      <c r="H355" s="34">
        <v>24900</v>
      </c>
      <c r="I355" s="34">
        <v>54800</v>
      </c>
      <c r="J355" s="30">
        <f t="shared" si="30"/>
        <v>54.8</v>
      </c>
      <c r="K355" s="31">
        <f t="shared" si="31"/>
        <v>107.18</v>
      </c>
      <c r="L355" s="32">
        <f t="shared" si="32"/>
        <v>16.43</v>
      </c>
      <c r="M355" s="32"/>
      <c r="N355" s="33">
        <f t="shared" si="33"/>
        <v>24.72</v>
      </c>
      <c r="O355" s="32">
        <f t="shared" si="34"/>
        <v>148.33000000000001</v>
      </c>
    </row>
    <row r="356" spans="1:15" s="19" customFormat="1" ht="15.75" customHeight="1" x14ac:dyDescent="0.25">
      <c r="A356" s="14">
        <v>354</v>
      </c>
      <c r="B356" s="26" t="s">
        <v>15</v>
      </c>
      <c r="C356" s="26" t="s">
        <v>17</v>
      </c>
      <c r="D356" s="27">
        <v>200933</v>
      </c>
      <c r="E356" s="28">
        <v>44487</v>
      </c>
      <c r="F356" s="29" t="s">
        <v>14</v>
      </c>
      <c r="G356" s="27">
        <v>845266660693</v>
      </c>
      <c r="H356" s="34">
        <v>25500</v>
      </c>
      <c r="I356" s="34">
        <v>54300</v>
      </c>
      <c r="J356" s="30">
        <f t="shared" si="30"/>
        <v>54.3</v>
      </c>
      <c r="K356" s="31">
        <f t="shared" si="31"/>
        <v>106.2</v>
      </c>
      <c r="L356" s="32">
        <f t="shared" si="32"/>
        <v>16.43</v>
      </c>
      <c r="M356" s="32"/>
      <c r="N356" s="33">
        <f t="shared" si="33"/>
        <v>24.53</v>
      </c>
      <c r="O356" s="32">
        <f t="shared" si="34"/>
        <v>147.16</v>
      </c>
    </row>
    <row r="357" spans="1:15" s="19" customFormat="1" ht="15.75" customHeight="1" x14ac:dyDescent="0.25">
      <c r="A357" s="14">
        <v>355</v>
      </c>
      <c r="B357" s="26" t="s">
        <v>15</v>
      </c>
      <c r="C357" s="26" t="s">
        <v>17</v>
      </c>
      <c r="D357" s="27">
        <v>200933</v>
      </c>
      <c r="E357" s="28">
        <v>44487</v>
      </c>
      <c r="F357" s="29" t="s">
        <v>14</v>
      </c>
      <c r="G357" s="27">
        <v>845266511003</v>
      </c>
      <c r="H357" s="34">
        <v>23300</v>
      </c>
      <c r="I357" s="34">
        <v>56400</v>
      </c>
      <c r="J357" s="30">
        <f t="shared" si="30"/>
        <v>56.4</v>
      </c>
      <c r="K357" s="31">
        <f t="shared" si="31"/>
        <v>110.31</v>
      </c>
      <c r="L357" s="32">
        <f t="shared" si="32"/>
        <v>16.43</v>
      </c>
      <c r="M357" s="32"/>
      <c r="N357" s="33">
        <f t="shared" si="33"/>
        <v>25.35</v>
      </c>
      <c r="O357" s="32">
        <f t="shared" si="34"/>
        <v>152.09</v>
      </c>
    </row>
    <row r="358" spans="1:15" s="19" customFormat="1" ht="15.75" customHeight="1" x14ac:dyDescent="0.25">
      <c r="A358" s="14">
        <v>356</v>
      </c>
      <c r="B358" s="26" t="s">
        <v>15</v>
      </c>
      <c r="C358" s="26" t="s">
        <v>17</v>
      </c>
      <c r="D358" s="27">
        <v>200934</v>
      </c>
      <c r="E358" s="28">
        <v>44488</v>
      </c>
      <c r="F358" s="29" t="s">
        <v>14</v>
      </c>
      <c r="G358" s="27">
        <v>845266510765</v>
      </c>
      <c r="H358" s="34">
        <v>23400</v>
      </c>
      <c r="I358" s="34">
        <v>56400</v>
      </c>
      <c r="J358" s="30">
        <f t="shared" si="30"/>
        <v>56.4</v>
      </c>
      <c r="K358" s="31">
        <f t="shared" si="31"/>
        <v>110.31</v>
      </c>
      <c r="L358" s="32">
        <f t="shared" si="32"/>
        <v>16.43</v>
      </c>
      <c r="M358" s="32">
        <f>ROUND((2*1.95583),2)</f>
        <v>3.91</v>
      </c>
      <c r="N358" s="33">
        <f t="shared" si="33"/>
        <v>26.13</v>
      </c>
      <c r="O358" s="32">
        <f t="shared" si="34"/>
        <v>156.78</v>
      </c>
    </row>
    <row r="359" spans="1:15" s="19" customFormat="1" ht="15.75" customHeight="1" x14ac:dyDescent="0.25">
      <c r="A359" s="14">
        <v>357</v>
      </c>
      <c r="B359" s="26" t="s">
        <v>15</v>
      </c>
      <c r="C359" s="26" t="s">
        <v>17</v>
      </c>
      <c r="D359" s="27">
        <v>200934</v>
      </c>
      <c r="E359" s="28">
        <v>44488</v>
      </c>
      <c r="F359" s="29" t="s">
        <v>14</v>
      </c>
      <c r="G359" s="27">
        <v>845266510948</v>
      </c>
      <c r="H359" s="34">
        <v>23900</v>
      </c>
      <c r="I359" s="34">
        <v>54000</v>
      </c>
      <c r="J359" s="30">
        <f t="shared" si="30"/>
        <v>54</v>
      </c>
      <c r="K359" s="31">
        <f t="shared" si="31"/>
        <v>105.61</v>
      </c>
      <c r="L359" s="32">
        <f t="shared" si="32"/>
        <v>16.43</v>
      </c>
      <c r="M359" s="32"/>
      <c r="N359" s="33">
        <f t="shared" si="33"/>
        <v>24.41</v>
      </c>
      <c r="O359" s="32">
        <f t="shared" si="34"/>
        <v>146.44999999999999</v>
      </c>
    </row>
    <row r="360" spans="1:15" s="19" customFormat="1" ht="15.75" customHeight="1" x14ac:dyDescent="0.25">
      <c r="A360" s="14">
        <v>358</v>
      </c>
      <c r="B360" s="26" t="s">
        <v>15</v>
      </c>
      <c r="C360" s="26" t="s">
        <v>17</v>
      </c>
      <c r="D360" s="27">
        <v>200934</v>
      </c>
      <c r="E360" s="28">
        <v>44488</v>
      </c>
      <c r="F360" s="29" t="s">
        <v>14</v>
      </c>
      <c r="G360" s="27">
        <v>845266512399</v>
      </c>
      <c r="H360" s="34">
        <v>24000</v>
      </c>
      <c r="I360" s="34">
        <v>55700</v>
      </c>
      <c r="J360" s="30">
        <f t="shared" si="30"/>
        <v>55.7</v>
      </c>
      <c r="K360" s="31">
        <f t="shared" si="31"/>
        <v>108.94</v>
      </c>
      <c r="L360" s="32">
        <f t="shared" si="32"/>
        <v>16.43</v>
      </c>
      <c r="M360" s="32"/>
      <c r="N360" s="33">
        <f t="shared" si="33"/>
        <v>25.07</v>
      </c>
      <c r="O360" s="32">
        <f t="shared" si="34"/>
        <v>150.44</v>
      </c>
    </row>
    <row r="361" spans="1:15" s="19" customFormat="1" ht="15.75" customHeight="1" x14ac:dyDescent="0.25">
      <c r="A361" s="14">
        <v>359</v>
      </c>
      <c r="B361" s="26" t="s">
        <v>15</v>
      </c>
      <c r="C361" s="26" t="s">
        <v>17</v>
      </c>
      <c r="D361" s="27">
        <v>200934</v>
      </c>
      <c r="E361" s="28">
        <v>44488</v>
      </c>
      <c r="F361" s="29" t="s">
        <v>14</v>
      </c>
      <c r="G361" s="27">
        <v>845266512738</v>
      </c>
      <c r="H361" s="34">
        <v>24000</v>
      </c>
      <c r="I361" s="34">
        <v>55650</v>
      </c>
      <c r="J361" s="30">
        <f t="shared" si="30"/>
        <v>55.7</v>
      </c>
      <c r="K361" s="31">
        <f t="shared" si="31"/>
        <v>108.94</v>
      </c>
      <c r="L361" s="32">
        <f t="shared" si="32"/>
        <v>16.43</v>
      </c>
      <c r="M361" s="32"/>
      <c r="N361" s="33">
        <f t="shared" si="33"/>
        <v>25.07</v>
      </c>
      <c r="O361" s="32">
        <f t="shared" si="34"/>
        <v>150.44</v>
      </c>
    </row>
    <row r="362" spans="1:15" s="19" customFormat="1" ht="15.75" customHeight="1" x14ac:dyDescent="0.25">
      <c r="A362" s="14">
        <v>360</v>
      </c>
      <c r="B362" s="26" t="s">
        <v>15</v>
      </c>
      <c r="C362" s="26" t="s">
        <v>17</v>
      </c>
      <c r="D362" s="27">
        <v>200934</v>
      </c>
      <c r="E362" s="28">
        <v>44488</v>
      </c>
      <c r="F362" s="29" t="s">
        <v>14</v>
      </c>
      <c r="G362" s="27">
        <v>845266510203</v>
      </c>
      <c r="H362" s="34">
        <v>23400</v>
      </c>
      <c r="I362" s="34">
        <v>56000</v>
      </c>
      <c r="J362" s="30">
        <f t="shared" si="30"/>
        <v>56</v>
      </c>
      <c r="K362" s="31">
        <f t="shared" si="31"/>
        <v>109.53</v>
      </c>
      <c r="L362" s="32">
        <f t="shared" si="32"/>
        <v>16.43</v>
      </c>
      <c r="M362" s="32"/>
      <c r="N362" s="33">
        <f t="shared" si="33"/>
        <v>25.19</v>
      </c>
      <c r="O362" s="32">
        <f t="shared" si="34"/>
        <v>151.15</v>
      </c>
    </row>
    <row r="363" spans="1:15" s="19" customFormat="1" ht="15.75" customHeight="1" x14ac:dyDescent="0.25">
      <c r="A363" s="14">
        <v>361</v>
      </c>
      <c r="B363" s="26" t="s">
        <v>15</v>
      </c>
      <c r="C363" s="26" t="s">
        <v>17</v>
      </c>
      <c r="D363" s="27">
        <v>200935</v>
      </c>
      <c r="E363" s="28">
        <v>44488</v>
      </c>
      <c r="F363" s="29" t="s">
        <v>14</v>
      </c>
      <c r="G363" s="27">
        <v>335266500289</v>
      </c>
      <c r="H363" s="34">
        <v>24400</v>
      </c>
      <c r="I363" s="34">
        <v>55300</v>
      </c>
      <c r="J363" s="30">
        <f t="shared" si="30"/>
        <v>55.3</v>
      </c>
      <c r="K363" s="31">
        <f t="shared" si="31"/>
        <v>108.16</v>
      </c>
      <c r="L363" s="32">
        <f t="shared" si="32"/>
        <v>16.43</v>
      </c>
      <c r="M363" s="32">
        <f>ROUND((2*1.95583),2)</f>
        <v>3.91</v>
      </c>
      <c r="N363" s="33">
        <f t="shared" si="33"/>
        <v>25.7</v>
      </c>
      <c r="O363" s="32">
        <f t="shared" si="34"/>
        <v>154.19999999999999</v>
      </c>
    </row>
    <row r="364" spans="1:15" s="19" customFormat="1" ht="15.75" customHeight="1" x14ac:dyDescent="0.25">
      <c r="A364" s="14">
        <v>362</v>
      </c>
      <c r="B364" s="26" t="s">
        <v>15</v>
      </c>
      <c r="C364" s="26" t="s">
        <v>17</v>
      </c>
      <c r="D364" s="27">
        <v>200935</v>
      </c>
      <c r="E364" s="28">
        <v>44488</v>
      </c>
      <c r="F364" s="29" t="s">
        <v>14</v>
      </c>
      <c r="G364" s="27">
        <v>335266576230</v>
      </c>
      <c r="H364" s="34">
        <v>24900</v>
      </c>
      <c r="I364" s="34">
        <v>54900</v>
      </c>
      <c r="J364" s="30">
        <f t="shared" si="30"/>
        <v>54.9</v>
      </c>
      <c r="K364" s="31">
        <f t="shared" si="31"/>
        <v>107.38</v>
      </c>
      <c r="L364" s="32">
        <f t="shared" si="32"/>
        <v>16.43</v>
      </c>
      <c r="M364" s="32"/>
      <c r="N364" s="33">
        <f t="shared" si="33"/>
        <v>24.76</v>
      </c>
      <c r="O364" s="32">
        <f t="shared" si="34"/>
        <v>148.57</v>
      </c>
    </row>
    <row r="365" spans="1:15" s="19" customFormat="1" ht="15.75" customHeight="1" x14ac:dyDescent="0.25">
      <c r="A365" s="14">
        <v>363</v>
      </c>
      <c r="B365" s="26" t="s">
        <v>15</v>
      </c>
      <c r="C365" s="26" t="s">
        <v>17</v>
      </c>
      <c r="D365" s="27">
        <v>200935</v>
      </c>
      <c r="E365" s="28">
        <v>44488</v>
      </c>
      <c r="F365" s="29" t="s">
        <v>14</v>
      </c>
      <c r="G365" s="27">
        <v>845266510534</v>
      </c>
      <c r="H365" s="34">
        <v>23800</v>
      </c>
      <c r="I365" s="34">
        <v>55500</v>
      </c>
      <c r="J365" s="30">
        <f t="shared" si="30"/>
        <v>55.5</v>
      </c>
      <c r="K365" s="31">
        <f t="shared" si="31"/>
        <v>108.55</v>
      </c>
      <c r="L365" s="32">
        <f t="shared" si="32"/>
        <v>16.43</v>
      </c>
      <c r="M365" s="32"/>
      <c r="N365" s="33">
        <f t="shared" si="33"/>
        <v>25</v>
      </c>
      <c r="O365" s="32">
        <f t="shared" si="34"/>
        <v>149.97999999999999</v>
      </c>
    </row>
    <row r="366" spans="1:15" s="19" customFormat="1" ht="15.75" customHeight="1" x14ac:dyDescent="0.25">
      <c r="A366" s="14">
        <v>364</v>
      </c>
      <c r="B366" s="26" t="s">
        <v>15</v>
      </c>
      <c r="C366" s="26" t="s">
        <v>17</v>
      </c>
      <c r="D366" s="27">
        <v>200935</v>
      </c>
      <c r="E366" s="28">
        <v>44488</v>
      </c>
      <c r="F366" s="29" t="s">
        <v>14</v>
      </c>
      <c r="G366" s="27">
        <v>845266513207</v>
      </c>
      <c r="H366" s="34">
        <v>24100</v>
      </c>
      <c r="I366" s="34">
        <v>55000</v>
      </c>
      <c r="J366" s="30">
        <f t="shared" si="30"/>
        <v>55</v>
      </c>
      <c r="K366" s="31">
        <f t="shared" si="31"/>
        <v>107.57</v>
      </c>
      <c r="L366" s="32">
        <f t="shared" si="32"/>
        <v>16.43</v>
      </c>
      <c r="M366" s="32"/>
      <c r="N366" s="33">
        <f t="shared" si="33"/>
        <v>24.8</v>
      </c>
      <c r="O366" s="32">
        <f t="shared" si="34"/>
        <v>148.80000000000001</v>
      </c>
    </row>
    <row r="367" spans="1:15" s="19" customFormat="1" ht="15.75" customHeight="1" x14ac:dyDescent="0.25">
      <c r="A367" s="14">
        <v>365</v>
      </c>
      <c r="B367" s="26" t="s">
        <v>15</v>
      </c>
      <c r="C367" s="26" t="s">
        <v>17</v>
      </c>
      <c r="D367" s="27">
        <v>200935</v>
      </c>
      <c r="E367" s="28">
        <v>44488</v>
      </c>
      <c r="F367" s="29" t="s">
        <v>14</v>
      </c>
      <c r="G367" s="27">
        <v>845266512886</v>
      </c>
      <c r="H367" s="34">
        <v>25300</v>
      </c>
      <c r="I367" s="34">
        <v>54400</v>
      </c>
      <c r="J367" s="30">
        <f t="shared" si="30"/>
        <v>54.4</v>
      </c>
      <c r="K367" s="31">
        <f t="shared" si="31"/>
        <v>106.4</v>
      </c>
      <c r="L367" s="32">
        <f t="shared" si="32"/>
        <v>16.43</v>
      </c>
      <c r="M367" s="32"/>
      <c r="N367" s="33">
        <f t="shared" si="33"/>
        <v>24.57</v>
      </c>
      <c r="O367" s="32">
        <f t="shared" si="34"/>
        <v>147.4</v>
      </c>
    </row>
    <row r="368" spans="1:15" s="19" customFormat="1" ht="15.75" customHeight="1" x14ac:dyDescent="0.25">
      <c r="A368" s="14">
        <v>366</v>
      </c>
      <c r="B368" s="26" t="s">
        <v>15</v>
      </c>
      <c r="C368" s="26" t="s">
        <v>17</v>
      </c>
      <c r="D368" s="27">
        <v>200935</v>
      </c>
      <c r="E368" s="28">
        <v>44488</v>
      </c>
      <c r="F368" s="29" t="s">
        <v>14</v>
      </c>
      <c r="G368" s="27">
        <v>845266513066</v>
      </c>
      <c r="H368" s="34">
        <v>24800</v>
      </c>
      <c r="I368" s="34">
        <v>55100</v>
      </c>
      <c r="J368" s="30">
        <f t="shared" si="30"/>
        <v>55.1</v>
      </c>
      <c r="K368" s="31">
        <f t="shared" si="31"/>
        <v>107.77</v>
      </c>
      <c r="L368" s="32">
        <f t="shared" si="32"/>
        <v>16.43</v>
      </c>
      <c r="M368" s="32"/>
      <c r="N368" s="33">
        <f t="shared" si="33"/>
        <v>24.84</v>
      </c>
      <c r="O368" s="32">
        <f t="shared" si="34"/>
        <v>149.04</v>
      </c>
    </row>
    <row r="369" spans="1:15" s="19" customFormat="1" ht="15.75" customHeight="1" x14ac:dyDescent="0.25">
      <c r="A369" s="14">
        <v>367</v>
      </c>
      <c r="B369" s="26" t="s">
        <v>15</v>
      </c>
      <c r="C369" s="26" t="s">
        <v>17</v>
      </c>
      <c r="D369" s="27">
        <v>200935</v>
      </c>
      <c r="E369" s="28">
        <v>44488</v>
      </c>
      <c r="F369" s="29" t="s">
        <v>14</v>
      </c>
      <c r="G369" s="27">
        <v>335266576677</v>
      </c>
      <c r="H369" s="34">
        <v>24800</v>
      </c>
      <c r="I369" s="34">
        <v>54900</v>
      </c>
      <c r="J369" s="30">
        <f t="shared" si="30"/>
        <v>54.9</v>
      </c>
      <c r="K369" s="31">
        <f t="shared" si="31"/>
        <v>107.38</v>
      </c>
      <c r="L369" s="32">
        <f t="shared" si="32"/>
        <v>16.43</v>
      </c>
      <c r="M369" s="32"/>
      <c r="N369" s="33">
        <f t="shared" si="33"/>
        <v>24.76</v>
      </c>
      <c r="O369" s="32">
        <f t="shared" si="34"/>
        <v>148.57</v>
      </c>
    </row>
    <row r="370" spans="1:15" s="19" customFormat="1" ht="15.75" customHeight="1" x14ac:dyDescent="0.25">
      <c r="A370" s="14">
        <v>368</v>
      </c>
      <c r="B370" s="26" t="s">
        <v>15</v>
      </c>
      <c r="C370" s="26" t="s">
        <v>17</v>
      </c>
      <c r="D370" s="27">
        <v>200935</v>
      </c>
      <c r="E370" s="28">
        <v>44488</v>
      </c>
      <c r="F370" s="29" t="s">
        <v>14</v>
      </c>
      <c r="G370" s="27">
        <v>845266661055</v>
      </c>
      <c r="H370" s="34">
        <v>23500</v>
      </c>
      <c r="I370" s="34">
        <v>55800</v>
      </c>
      <c r="J370" s="30">
        <f t="shared" si="30"/>
        <v>55.8</v>
      </c>
      <c r="K370" s="31">
        <f t="shared" si="31"/>
        <v>109.14</v>
      </c>
      <c r="L370" s="32">
        <f t="shared" si="32"/>
        <v>16.43</v>
      </c>
      <c r="M370" s="32"/>
      <c r="N370" s="33">
        <f t="shared" si="33"/>
        <v>25.11</v>
      </c>
      <c r="O370" s="32">
        <f t="shared" si="34"/>
        <v>150.68</v>
      </c>
    </row>
    <row r="371" spans="1:15" s="19" customFormat="1" ht="15.75" customHeight="1" x14ac:dyDescent="0.25">
      <c r="A371" s="14">
        <v>369</v>
      </c>
      <c r="B371" s="26" t="s">
        <v>15</v>
      </c>
      <c r="C371" s="26" t="s">
        <v>17</v>
      </c>
      <c r="D371" s="27">
        <v>200935</v>
      </c>
      <c r="E371" s="28">
        <v>44488</v>
      </c>
      <c r="F371" s="29" t="s">
        <v>14</v>
      </c>
      <c r="G371" s="27">
        <v>335266576867</v>
      </c>
      <c r="H371" s="34">
        <v>24400</v>
      </c>
      <c r="I371" s="34">
        <v>55400</v>
      </c>
      <c r="J371" s="30">
        <f t="shared" si="30"/>
        <v>55.4</v>
      </c>
      <c r="K371" s="31">
        <f t="shared" si="31"/>
        <v>108.35</v>
      </c>
      <c r="L371" s="32">
        <f t="shared" si="32"/>
        <v>16.43</v>
      </c>
      <c r="M371" s="32"/>
      <c r="N371" s="33">
        <f t="shared" si="33"/>
        <v>24.96</v>
      </c>
      <c r="O371" s="32">
        <f t="shared" si="34"/>
        <v>149.74</v>
      </c>
    </row>
    <row r="372" spans="1:15" s="19" customFormat="1" ht="15.75" customHeight="1" x14ac:dyDescent="0.25">
      <c r="A372" s="14">
        <v>370</v>
      </c>
      <c r="B372" s="26" t="s">
        <v>15</v>
      </c>
      <c r="C372" s="26" t="s">
        <v>17</v>
      </c>
      <c r="D372" s="27">
        <v>200935</v>
      </c>
      <c r="E372" s="28">
        <v>44488</v>
      </c>
      <c r="F372" s="29" t="s">
        <v>14</v>
      </c>
      <c r="G372" s="27">
        <v>845266512431</v>
      </c>
      <c r="H372" s="34">
        <v>24000</v>
      </c>
      <c r="I372" s="34">
        <v>55800</v>
      </c>
      <c r="J372" s="30">
        <f t="shared" si="30"/>
        <v>55.8</v>
      </c>
      <c r="K372" s="31">
        <f t="shared" si="31"/>
        <v>109.14</v>
      </c>
      <c r="L372" s="32">
        <f t="shared" si="32"/>
        <v>16.43</v>
      </c>
      <c r="M372" s="32"/>
      <c r="N372" s="33">
        <f t="shared" si="33"/>
        <v>25.11</v>
      </c>
      <c r="O372" s="32">
        <f t="shared" si="34"/>
        <v>150.68</v>
      </c>
    </row>
    <row r="373" spans="1:15" s="19" customFormat="1" ht="15.75" customHeight="1" x14ac:dyDescent="0.25">
      <c r="A373" s="14">
        <v>371</v>
      </c>
      <c r="B373" s="26" t="s">
        <v>15</v>
      </c>
      <c r="C373" s="26" t="s">
        <v>17</v>
      </c>
      <c r="D373" s="27">
        <v>200935</v>
      </c>
      <c r="E373" s="28">
        <v>44488</v>
      </c>
      <c r="F373" s="29" t="s">
        <v>14</v>
      </c>
      <c r="G373" s="27">
        <v>845266660222</v>
      </c>
      <c r="H373" s="34">
        <v>24100</v>
      </c>
      <c r="I373" s="34">
        <v>55600</v>
      </c>
      <c r="J373" s="30">
        <f t="shared" si="30"/>
        <v>55.6</v>
      </c>
      <c r="K373" s="31">
        <f t="shared" si="31"/>
        <v>108.74</v>
      </c>
      <c r="L373" s="32">
        <f t="shared" si="32"/>
        <v>16.43</v>
      </c>
      <c r="M373" s="32"/>
      <c r="N373" s="33">
        <f t="shared" si="33"/>
        <v>25.03</v>
      </c>
      <c r="O373" s="32">
        <f t="shared" si="34"/>
        <v>150.19999999999999</v>
      </c>
    </row>
    <row r="374" spans="1:15" s="19" customFormat="1" ht="15.75" customHeight="1" x14ac:dyDescent="0.25">
      <c r="A374" s="14">
        <v>372</v>
      </c>
      <c r="B374" s="26" t="s">
        <v>15</v>
      </c>
      <c r="C374" s="26" t="s">
        <v>17</v>
      </c>
      <c r="D374" s="27">
        <v>200935</v>
      </c>
      <c r="E374" s="28">
        <v>44488</v>
      </c>
      <c r="F374" s="29" t="s">
        <v>14</v>
      </c>
      <c r="G374" s="27">
        <v>845266660313</v>
      </c>
      <c r="H374" s="34">
        <v>24600</v>
      </c>
      <c r="I374" s="34">
        <v>55000</v>
      </c>
      <c r="J374" s="30">
        <f t="shared" si="30"/>
        <v>55</v>
      </c>
      <c r="K374" s="31">
        <f t="shared" si="31"/>
        <v>107.57</v>
      </c>
      <c r="L374" s="32">
        <f t="shared" si="32"/>
        <v>16.43</v>
      </c>
      <c r="M374" s="32"/>
      <c r="N374" s="33">
        <f t="shared" si="33"/>
        <v>24.8</v>
      </c>
      <c r="O374" s="32">
        <f t="shared" si="34"/>
        <v>148.80000000000001</v>
      </c>
    </row>
    <row r="375" spans="1:15" s="19" customFormat="1" ht="15.75" customHeight="1" x14ac:dyDescent="0.25">
      <c r="A375" s="14">
        <v>373</v>
      </c>
      <c r="B375" s="26" t="s">
        <v>15</v>
      </c>
      <c r="C375" s="26" t="s">
        <v>17</v>
      </c>
      <c r="D375" s="27">
        <v>200936</v>
      </c>
      <c r="E375" s="28">
        <v>44488</v>
      </c>
      <c r="F375" s="29" t="s">
        <v>14</v>
      </c>
      <c r="G375" s="27">
        <v>335266576552</v>
      </c>
      <c r="H375" s="34">
        <v>24400</v>
      </c>
      <c r="I375" s="34">
        <v>55300</v>
      </c>
      <c r="J375" s="30">
        <f t="shared" si="30"/>
        <v>55.3</v>
      </c>
      <c r="K375" s="31">
        <f t="shared" si="31"/>
        <v>108.16</v>
      </c>
      <c r="L375" s="32">
        <f t="shared" si="32"/>
        <v>16.43</v>
      </c>
      <c r="M375" s="32">
        <f>ROUND((2*1.95583),2)</f>
        <v>3.91</v>
      </c>
      <c r="N375" s="33">
        <f t="shared" si="33"/>
        <v>25.7</v>
      </c>
      <c r="O375" s="32">
        <f t="shared" si="34"/>
        <v>154.19999999999999</v>
      </c>
    </row>
    <row r="376" spans="1:15" s="19" customFormat="1" ht="15.75" customHeight="1" x14ac:dyDescent="0.25">
      <c r="A376" s="14">
        <v>374</v>
      </c>
      <c r="B376" s="26" t="s">
        <v>15</v>
      </c>
      <c r="C376" s="26" t="s">
        <v>17</v>
      </c>
      <c r="D376" s="27">
        <v>200936</v>
      </c>
      <c r="E376" s="28">
        <v>44488</v>
      </c>
      <c r="F376" s="29" t="s">
        <v>14</v>
      </c>
      <c r="G376" s="27">
        <v>335266514033</v>
      </c>
      <c r="H376" s="34">
        <v>22850</v>
      </c>
      <c r="I376" s="34">
        <v>56400</v>
      </c>
      <c r="J376" s="30">
        <f t="shared" si="30"/>
        <v>56.4</v>
      </c>
      <c r="K376" s="31">
        <f t="shared" si="31"/>
        <v>110.31</v>
      </c>
      <c r="L376" s="32">
        <f t="shared" si="32"/>
        <v>16.43</v>
      </c>
      <c r="M376" s="32"/>
      <c r="N376" s="33">
        <f t="shared" si="33"/>
        <v>25.35</v>
      </c>
      <c r="O376" s="32">
        <f t="shared" si="34"/>
        <v>152.09</v>
      </c>
    </row>
    <row r="377" spans="1:15" s="19" customFormat="1" ht="15.75" customHeight="1" x14ac:dyDescent="0.25">
      <c r="A377" s="14">
        <v>375</v>
      </c>
      <c r="B377" s="26" t="s">
        <v>15</v>
      </c>
      <c r="C377" s="26" t="s">
        <v>17</v>
      </c>
      <c r="D377" s="27">
        <v>200936</v>
      </c>
      <c r="E377" s="28">
        <v>44488</v>
      </c>
      <c r="F377" s="29" t="s">
        <v>14</v>
      </c>
      <c r="G377" s="27">
        <v>845266512472</v>
      </c>
      <c r="H377" s="34">
        <v>23300</v>
      </c>
      <c r="I377" s="34">
        <v>56500</v>
      </c>
      <c r="J377" s="30">
        <f t="shared" si="30"/>
        <v>56.5</v>
      </c>
      <c r="K377" s="31">
        <f t="shared" si="31"/>
        <v>110.5</v>
      </c>
      <c r="L377" s="32">
        <f t="shared" si="32"/>
        <v>16.43</v>
      </c>
      <c r="M377" s="32"/>
      <c r="N377" s="33">
        <f t="shared" si="33"/>
        <v>25.39</v>
      </c>
      <c r="O377" s="32">
        <f t="shared" si="34"/>
        <v>152.32</v>
      </c>
    </row>
    <row r="378" spans="1:15" s="19" customFormat="1" ht="15.75" customHeight="1" x14ac:dyDescent="0.25">
      <c r="A378" s="14">
        <v>376</v>
      </c>
      <c r="B378" s="26" t="s">
        <v>15</v>
      </c>
      <c r="C378" s="26" t="s">
        <v>17</v>
      </c>
      <c r="D378" s="27">
        <v>200936</v>
      </c>
      <c r="E378" s="28">
        <v>44488</v>
      </c>
      <c r="F378" s="29" t="s">
        <v>14</v>
      </c>
      <c r="G378" s="27">
        <v>845266661014</v>
      </c>
      <c r="H378" s="34">
        <v>25400</v>
      </c>
      <c r="I378" s="34">
        <v>54500</v>
      </c>
      <c r="J378" s="30">
        <f t="shared" si="30"/>
        <v>54.5</v>
      </c>
      <c r="K378" s="31">
        <f t="shared" si="31"/>
        <v>106.59</v>
      </c>
      <c r="L378" s="32">
        <f t="shared" si="32"/>
        <v>16.43</v>
      </c>
      <c r="M378" s="32"/>
      <c r="N378" s="33">
        <f t="shared" si="33"/>
        <v>24.6</v>
      </c>
      <c r="O378" s="32">
        <f t="shared" si="34"/>
        <v>147.62</v>
      </c>
    </row>
    <row r="379" spans="1:15" s="19" customFormat="1" ht="15.75" customHeight="1" x14ac:dyDescent="0.25">
      <c r="A379" s="14">
        <v>377</v>
      </c>
      <c r="B379" s="26" t="s">
        <v>15</v>
      </c>
      <c r="C379" s="26" t="s">
        <v>17</v>
      </c>
      <c r="D379" s="27">
        <v>200936</v>
      </c>
      <c r="E379" s="28">
        <v>44488</v>
      </c>
      <c r="F379" s="29" t="s">
        <v>14</v>
      </c>
      <c r="G379" s="27">
        <v>845266510989</v>
      </c>
      <c r="H379" s="34">
        <v>24000</v>
      </c>
      <c r="I379" s="34">
        <v>55600</v>
      </c>
      <c r="J379" s="30">
        <f t="shared" si="30"/>
        <v>55.6</v>
      </c>
      <c r="K379" s="31">
        <f t="shared" si="31"/>
        <v>108.74</v>
      </c>
      <c r="L379" s="32">
        <f t="shared" si="32"/>
        <v>16.43</v>
      </c>
      <c r="M379" s="32"/>
      <c r="N379" s="33">
        <f t="shared" si="33"/>
        <v>25.03</v>
      </c>
      <c r="O379" s="32">
        <f t="shared" si="34"/>
        <v>150.19999999999999</v>
      </c>
    </row>
    <row r="380" spans="1:15" s="19" customFormat="1" ht="15.75" customHeight="1" x14ac:dyDescent="0.25">
      <c r="A380" s="14">
        <v>378</v>
      </c>
      <c r="B380" s="26" t="s">
        <v>15</v>
      </c>
      <c r="C380" s="26" t="s">
        <v>17</v>
      </c>
      <c r="D380" s="27">
        <v>200936</v>
      </c>
      <c r="E380" s="28">
        <v>44488</v>
      </c>
      <c r="F380" s="29" t="s">
        <v>14</v>
      </c>
      <c r="G380" s="27">
        <v>845266660750</v>
      </c>
      <c r="H380" s="34">
        <v>23400</v>
      </c>
      <c r="I380" s="34">
        <v>54000</v>
      </c>
      <c r="J380" s="30">
        <f t="shared" si="30"/>
        <v>54</v>
      </c>
      <c r="K380" s="31">
        <f t="shared" si="31"/>
        <v>105.61</v>
      </c>
      <c r="L380" s="32">
        <f t="shared" si="32"/>
        <v>16.43</v>
      </c>
      <c r="M380" s="32"/>
      <c r="N380" s="33">
        <f t="shared" si="33"/>
        <v>24.41</v>
      </c>
      <c r="O380" s="32">
        <f t="shared" si="34"/>
        <v>146.44999999999999</v>
      </c>
    </row>
    <row r="381" spans="1:15" s="19" customFormat="1" ht="15.75" customHeight="1" x14ac:dyDescent="0.25">
      <c r="A381" s="14">
        <v>379</v>
      </c>
      <c r="B381" s="26" t="s">
        <v>15</v>
      </c>
      <c r="C381" s="26" t="s">
        <v>17</v>
      </c>
      <c r="D381" s="27">
        <v>200936</v>
      </c>
      <c r="E381" s="28">
        <v>44488</v>
      </c>
      <c r="F381" s="29" t="s">
        <v>14</v>
      </c>
      <c r="G381" s="27">
        <v>845266512977</v>
      </c>
      <c r="H381" s="34">
        <v>24000</v>
      </c>
      <c r="I381" s="34">
        <v>54200</v>
      </c>
      <c r="J381" s="30">
        <f t="shared" si="30"/>
        <v>54.2</v>
      </c>
      <c r="K381" s="31">
        <f t="shared" si="31"/>
        <v>106.01</v>
      </c>
      <c r="L381" s="32">
        <f t="shared" si="32"/>
        <v>16.43</v>
      </c>
      <c r="M381" s="32"/>
      <c r="N381" s="33">
        <f t="shared" si="33"/>
        <v>24.49</v>
      </c>
      <c r="O381" s="32">
        <f t="shared" si="34"/>
        <v>146.93</v>
      </c>
    </row>
    <row r="382" spans="1:15" s="19" customFormat="1" ht="15.75" customHeight="1" x14ac:dyDescent="0.25">
      <c r="A382" s="14">
        <v>380</v>
      </c>
      <c r="B382" s="26" t="s">
        <v>15</v>
      </c>
      <c r="C382" s="26" t="s">
        <v>17</v>
      </c>
      <c r="D382" s="27">
        <v>200936</v>
      </c>
      <c r="E382" s="28">
        <v>44488</v>
      </c>
      <c r="F382" s="29" t="s">
        <v>14</v>
      </c>
      <c r="G382" s="27">
        <v>845266512332</v>
      </c>
      <c r="H382" s="34">
        <v>24000</v>
      </c>
      <c r="I382" s="34">
        <v>54750</v>
      </c>
      <c r="J382" s="30">
        <f t="shared" si="30"/>
        <v>54.800000000000004</v>
      </c>
      <c r="K382" s="31">
        <f t="shared" si="31"/>
        <v>107.18</v>
      </c>
      <c r="L382" s="32">
        <f t="shared" si="32"/>
        <v>16.43</v>
      </c>
      <c r="M382" s="32"/>
      <c r="N382" s="33">
        <f t="shared" si="33"/>
        <v>24.72</v>
      </c>
      <c r="O382" s="32">
        <f t="shared" si="34"/>
        <v>148.33000000000001</v>
      </c>
    </row>
    <row r="383" spans="1:15" s="19" customFormat="1" ht="15.75" customHeight="1" x14ac:dyDescent="0.25">
      <c r="A383" s="14">
        <v>381</v>
      </c>
      <c r="B383" s="26" t="s">
        <v>15</v>
      </c>
      <c r="C383" s="26" t="s">
        <v>17</v>
      </c>
      <c r="D383" s="27">
        <v>200936</v>
      </c>
      <c r="E383" s="28">
        <v>44488</v>
      </c>
      <c r="F383" s="29" t="s">
        <v>14</v>
      </c>
      <c r="G383" s="27">
        <v>845266660107</v>
      </c>
      <c r="H383" s="34">
        <v>24000</v>
      </c>
      <c r="I383" s="34">
        <v>54750</v>
      </c>
      <c r="J383" s="30">
        <f t="shared" si="30"/>
        <v>54.800000000000004</v>
      </c>
      <c r="K383" s="31">
        <f t="shared" si="31"/>
        <v>107.18</v>
      </c>
      <c r="L383" s="32">
        <f t="shared" si="32"/>
        <v>16.43</v>
      </c>
      <c r="M383" s="32"/>
      <c r="N383" s="33">
        <f t="shared" si="33"/>
        <v>24.72</v>
      </c>
      <c r="O383" s="32">
        <f t="shared" si="34"/>
        <v>148.33000000000001</v>
      </c>
    </row>
    <row r="384" spans="1:15" s="19" customFormat="1" ht="15.75" customHeight="1" x14ac:dyDescent="0.25">
      <c r="A384" s="14">
        <v>382</v>
      </c>
      <c r="B384" s="26" t="s">
        <v>15</v>
      </c>
      <c r="C384" s="26" t="s">
        <v>17</v>
      </c>
      <c r="D384" s="27">
        <v>200936</v>
      </c>
      <c r="E384" s="28">
        <v>44488</v>
      </c>
      <c r="F384" s="29" t="s">
        <v>14</v>
      </c>
      <c r="G384" s="27">
        <v>335266576883</v>
      </c>
      <c r="H384" s="34">
        <v>25300</v>
      </c>
      <c r="I384" s="34">
        <v>54400</v>
      </c>
      <c r="J384" s="30">
        <f t="shared" si="30"/>
        <v>54.4</v>
      </c>
      <c r="K384" s="31">
        <f t="shared" si="31"/>
        <v>106.4</v>
      </c>
      <c r="L384" s="32">
        <f t="shared" si="32"/>
        <v>16.43</v>
      </c>
      <c r="M384" s="32"/>
      <c r="N384" s="33">
        <f t="shared" si="33"/>
        <v>24.57</v>
      </c>
      <c r="O384" s="32">
        <f t="shared" si="34"/>
        <v>147.4</v>
      </c>
    </row>
    <row r="385" spans="1:15" s="19" customFormat="1" ht="15.75" customHeight="1" x14ac:dyDescent="0.25">
      <c r="A385" s="14">
        <v>383</v>
      </c>
      <c r="B385" s="26" t="s">
        <v>15</v>
      </c>
      <c r="C385" s="26" t="s">
        <v>17</v>
      </c>
      <c r="D385" s="27">
        <v>200936</v>
      </c>
      <c r="E385" s="28">
        <v>44488</v>
      </c>
      <c r="F385" s="29" t="s">
        <v>14</v>
      </c>
      <c r="G385" s="27">
        <v>845266660362</v>
      </c>
      <c r="H385" s="34">
        <v>24100</v>
      </c>
      <c r="I385" s="34">
        <v>55500</v>
      </c>
      <c r="J385" s="30">
        <f t="shared" si="30"/>
        <v>55.5</v>
      </c>
      <c r="K385" s="31">
        <f t="shared" si="31"/>
        <v>108.55</v>
      </c>
      <c r="L385" s="32">
        <f t="shared" si="32"/>
        <v>16.43</v>
      </c>
      <c r="M385" s="32"/>
      <c r="N385" s="33">
        <f t="shared" si="33"/>
        <v>25</v>
      </c>
      <c r="O385" s="32">
        <f t="shared" si="34"/>
        <v>149.97999999999999</v>
      </c>
    </row>
    <row r="386" spans="1:15" s="19" customFormat="1" ht="15.75" customHeight="1" x14ac:dyDescent="0.25">
      <c r="A386" s="14">
        <v>384</v>
      </c>
      <c r="B386" s="26" t="s">
        <v>15</v>
      </c>
      <c r="C386" s="26" t="s">
        <v>17</v>
      </c>
      <c r="D386" s="27">
        <v>200936</v>
      </c>
      <c r="E386" s="28">
        <v>44488</v>
      </c>
      <c r="F386" s="29" t="s">
        <v>14</v>
      </c>
      <c r="G386" s="27">
        <v>845266512258</v>
      </c>
      <c r="H386" s="34">
        <v>24000</v>
      </c>
      <c r="I386" s="34">
        <v>55100</v>
      </c>
      <c r="J386" s="30">
        <f t="shared" si="30"/>
        <v>55.1</v>
      </c>
      <c r="K386" s="31">
        <f t="shared" si="31"/>
        <v>107.77</v>
      </c>
      <c r="L386" s="32">
        <f t="shared" si="32"/>
        <v>16.43</v>
      </c>
      <c r="M386" s="32"/>
      <c r="N386" s="33">
        <f t="shared" si="33"/>
        <v>24.84</v>
      </c>
      <c r="O386" s="32">
        <f t="shared" si="34"/>
        <v>149.04</v>
      </c>
    </row>
    <row r="387" spans="1:15" s="19" customFormat="1" ht="15.75" customHeight="1" x14ac:dyDescent="0.25">
      <c r="A387" s="14">
        <v>385</v>
      </c>
      <c r="B387" s="26" t="s">
        <v>15</v>
      </c>
      <c r="C387" s="26" t="s">
        <v>17</v>
      </c>
      <c r="D387" s="27">
        <v>200936</v>
      </c>
      <c r="E387" s="28">
        <v>44488</v>
      </c>
      <c r="F387" s="29" t="s">
        <v>14</v>
      </c>
      <c r="G387" s="27">
        <v>845266510781</v>
      </c>
      <c r="H387" s="34">
        <v>24000</v>
      </c>
      <c r="I387" s="34">
        <v>55050</v>
      </c>
      <c r="J387" s="30">
        <f t="shared" si="30"/>
        <v>55.1</v>
      </c>
      <c r="K387" s="31">
        <f t="shared" si="31"/>
        <v>107.77</v>
      </c>
      <c r="L387" s="32">
        <f t="shared" si="32"/>
        <v>16.43</v>
      </c>
      <c r="M387" s="32"/>
      <c r="N387" s="33">
        <f t="shared" si="33"/>
        <v>24.84</v>
      </c>
      <c r="O387" s="32">
        <f t="shared" si="34"/>
        <v>149.04</v>
      </c>
    </row>
    <row r="388" spans="1:15" s="19" customFormat="1" ht="15.75" customHeight="1" x14ac:dyDescent="0.25">
      <c r="A388" s="14">
        <v>386</v>
      </c>
      <c r="B388" s="26" t="s">
        <v>15</v>
      </c>
      <c r="C388" s="26" t="s">
        <v>17</v>
      </c>
      <c r="D388" s="27">
        <v>200936</v>
      </c>
      <c r="E388" s="28">
        <v>44488</v>
      </c>
      <c r="F388" s="29" t="s">
        <v>14</v>
      </c>
      <c r="G388" s="27">
        <v>335266576347</v>
      </c>
      <c r="H388" s="34">
        <v>24800</v>
      </c>
      <c r="I388" s="34">
        <v>55100</v>
      </c>
      <c r="J388" s="30">
        <f t="shared" si="30"/>
        <v>55.1</v>
      </c>
      <c r="K388" s="31">
        <f t="shared" si="31"/>
        <v>107.77</v>
      </c>
      <c r="L388" s="32">
        <f t="shared" si="32"/>
        <v>16.43</v>
      </c>
      <c r="M388" s="32"/>
      <c r="N388" s="33">
        <f t="shared" si="33"/>
        <v>24.84</v>
      </c>
      <c r="O388" s="32">
        <f t="shared" si="34"/>
        <v>149.04</v>
      </c>
    </row>
    <row r="389" spans="1:15" s="19" customFormat="1" ht="15.75" customHeight="1" x14ac:dyDescent="0.25">
      <c r="A389" s="14">
        <v>387</v>
      </c>
      <c r="B389" s="26" t="s">
        <v>15</v>
      </c>
      <c r="C389" s="26" t="s">
        <v>17</v>
      </c>
      <c r="D389" s="27">
        <v>200936</v>
      </c>
      <c r="E389" s="28">
        <v>44488</v>
      </c>
      <c r="F389" s="29" t="s">
        <v>14</v>
      </c>
      <c r="G389" s="27">
        <v>845266510070</v>
      </c>
      <c r="H389" s="34">
        <v>23300</v>
      </c>
      <c r="I389" s="34">
        <v>56100</v>
      </c>
      <c r="J389" s="30">
        <f t="shared" si="30"/>
        <v>56.1</v>
      </c>
      <c r="K389" s="31">
        <f t="shared" si="31"/>
        <v>109.72</v>
      </c>
      <c r="L389" s="32">
        <f t="shared" si="32"/>
        <v>16.43</v>
      </c>
      <c r="M389" s="32"/>
      <c r="N389" s="33">
        <f t="shared" si="33"/>
        <v>25.23</v>
      </c>
      <c r="O389" s="32">
        <f t="shared" si="34"/>
        <v>151.38</v>
      </c>
    </row>
    <row r="390" spans="1:15" s="19" customFormat="1" ht="15.75" customHeight="1" x14ac:dyDescent="0.25">
      <c r="A390" s="14">
        <v>388</v>
      </c>
      <c r="B390" s="26" t="s">
        <v>15</v>
      </c>
      <c r="C390" s="26" t="s">
        <v>17</v>
      </c>
      <c r="D390" s="27">
        <v>200937</v>
      </c>
      <c r="E390" s="28">
        <v>44488</v>
      </c>
      <c r="F390" s="29" t="s">
        <v>14</v>
      </c>
      <c r="G390" s="27">
        <v>845266510765</v>
      </c>
      <c r="H390" s="34">
        <v>23400</v>
      </c>
      <c r="I390" s="34">
        <v>56500</v>
      </c>
      <c r="J390" s="30">
        <f t="shared" si="30"/>
        <v>56.5</v>
      </c>
      <c r="K390" s="31">
        <f t="shared" si="31"/>
        <v>110.5</v>
      </c>
      <c r="L390" s="32">
        <f t="shared" si="32"/>
        <v>16.43</v>
      </c>
      <c r="M390" s="32">
        <f>ROUND((2*1.95583),2)</f>
        <v>3.91</v>
      </c>
      <c r="N390" s="33">
        <f t="shared" si="33"/>
        <v>26.17</v>
      </c>
      <c r="O390" s="32">
        <f t="shared" si="34"/>
        <v>157.01</v>
      </c>
    </row>
    <row r="391" spans="1:15" s="19" customFormat="1" ht="15.75" customHeight="1" x14ac:dyDescent="0.25">
      <c r="A391" s="14">
        <v>389</v>
      </c>
      <c r="B391" s="12" t="s">
        <v>15</v>
      </c>
      <c r="C391" s="12" t="s">
        <v>17</v>
      </c>
      <c r="D391" s="27">
        <v>200937</v>
      </c>
      <c r="E391" s="28">
        <v>44488</v>
      </c>
      <c r="F391" s="4" t="s">
        <v>14</v>
      </c>
      <c r="G391" s="2">
        <v>845266510948</v>
      </c>
      <c r="H391" s="3">
        <v>23900</v>
      </c>
      <c r="I391" s="3">
        <v>56000</v>
      </c>
      <c r="J391" s="15">
        <f t="shared" ref="J391:J410" si="35">ROUNDUP((I391/1000),1)</f>
        <v>56</v>
      </c>
      <c r="K391" s="16">
        <f t="shared" ref="K391:K410" si="36">ROUND((1*1.95583*J391),2)</f>
        <v>109.53</v>
      </c>
      <c r="L391" s="17">
        <f t="shared" ref="L391:L410" si="37">ROUND((8.4*1.95583),2)</f>
        <v>16.43</v>
      </c>
      <c r="M391" s="17"/>
      <c r="N391" s="18">
        <f t="shared" ref="N391:N410" si="38">ROUND(((SUM(K391:M391))*20/100),2)</f>
        <v>25.19</v>
      </c>
      <c r="O391" s="17">
        <f t="shared" ref="O391:O410" si="39">SUM(K391:N391)</f>
        <v>151.15</v>
      </c>
    </row>
    <row r="392" spans="1:15" s="19" customFormat="1" ht="15.75" customHeight="1" x14ac:dyDescent="0.25">
      <c r="A392" s="14">
        <v>390</v>
      </c>
      <c r="B392" s="12" t="s">
        <v>15</v>
      </c>
      <c r="C392" s="12" t="s">
        <v>17</v>
      </c>
      <c r="D392" s="27">
        <v>200937</v>
      </c>
      <c r="E392" s="28">
        <v>44488</v>
      </c>
      <c r="F392" s="4" t="s">
        <v>14</v>
      </c>
      <c r="G392" s="2">
        <v>845266512399</v>
      </c>
      <c r="H392" s="3">
        <v>24000</v>
      </c>
      <c r="I392" s="3">
        <v>55500</v>
      </c>
      <c r="J392" s="15">
        <f t="shared" si="35"/>
        <v>55.5</v>
      </c>
      <c r="K392" s="16">
        <f t="shared" si="36"/>
        <v>108.55</v>
      </c>
      <c r="L392" s="17">
        <f t="shared" si="37"/>
        <v>16.43</v>
      </c>
      <c r="M392" s="17"/>
      <c r="N392" s="18">
        <f t="shared" si="38"/>
        <v>25</v>
      </c>
      <c r="O392" s="17">
        <f t="shared" si="39"/>
        <v>149.97999999999999</v>
      </c>
    </row>
    <row r="393" spans="1:15" s="19" customFormat="1" ht="15.75" customHeight="1" x14ac:dyDescent="0.25">
      <c r="A393" s="14">
        <v>391</v>
      </c>
      <c r="B393" s="12" t="s">
        <v>15</v>
      </c>
      <c r="C393" s="12" t="s">
        <v>17</v>
      </c>
      <c r="D393" s="27">
        <v>200937</v>
      </c>
      <c r="E393" s="28">
        <v>44488</v>
      </c>
      <c r="F393" s="4" t="s">
        <v>14</v>
      </c>
      <c r="G393" s="2">
        <v>845266512738</v>
      </c>
      <c r="H393" s="3">
        <v>24000</v>
      </c>
      <c r="I393" s="3">
        <v>55400</v>
      </c>
      <c r="J393" s="15">
        <f t="shared" si="35"/>
        <v>55.4</v>
      </c>
      <c r="K393" s="16">
        <f t="shared" si="36"/>
        <v>108.35</v>
      </c>
      <c r="L393" s="17">
        <f t="shared" si="37"/>
        <v>16.43</v>
      </c>
      <c r="M393" s="17"/>
      <c r="N393" s="18">
        <f t="shared" si="38"/>
        <v>24.96</v>
      </c>
      <c r="O393" s="17">
        <f t="shared" si="39"/>
        <v>149.74</v>
      </c>
    </row>
    <row r="394" spans="1:15" s="19" customFormat="1" ht="15.75" customHeight="1" x14ac:dyDescent="0.25">
      <c r="A394" s="14">
        <v>392</v>
      </c>
      <c r="B394" s="12" t="s">
        <v>15</v>
      </c>
      <c r="C394" s="12" t="s">
        <v>17</v>
      </c>
      <c r="D394" s="27">
        <v>200937</v>
      </c>
      <c r="E394" s="28">
        <v>44488</v>
      </c>
      <c r="F394" s="4" t="s">
        <v>14</v>
      </c>
      <c r="G394" s="2">
        <v>845266510203</v>
      </c>
      <c r="H394" s="3">
        <v>23400</v>
      </c>
      <c r="I394" s="3">
        <v>56400</v>
      </c>
      <c r="J394" s="15">
        <f t="shared" si="35"/>
        <v>56.4</v>
      </c>
      <c r="K394" s="16">
        <f t="shared" si="36"/>
        <v>110.31</v>
      </c>
      <c r="L394" s="17">
        <f t="shared" si="37"/>
        <v>16.43</v>
      </c>
      <c r="M394" s="17"/>
      <c r="N394" s="18">
        <f t="shared" si="38"/>
        <v>25.35</v>
      </c>
      <c r="O394" s="17">
        <f t="shared" si="39"/>
        <v>152.09</v>
      </c>
    </row>
    <row r="395" spans="1:15" s="19" customFormat="1" ht="15.75" customHeight="1" x14ac:dyDescent="0.25">
      <c r="A395" s="14">
        <v>393</v>
      </c>
      <c r="B395" s="12" t="s">
        <v>15</v>
      </c>
      <c r="C395" s="12" t="s">
        <v>17</v>
      </c>
      <c r="D395" s="27">
        <v>200937</v>
      </c>
      <c r="E395" s="28">
        <v>44488</v>
      </c>
      <c r="F395" s="4" t="s">
        <v>14</v>
      </c>
      <c r="G395" s="2">
        <v>845266510278</v>
      </c>
      <c r="H395" s="3">
        <v>23100</v>
      </c>
      <c r="I395" s="3">
        <v>54900</v>
      </c>
      <c r="J395" s="15">
        <f t="shared" si="35"/>
        <v>54.9</v>
      </c>
      <c r="K395" s="16">
        <f t="shared" si="36"/>
        <v>107.38</v>
      </c>
      <c r="L395" s="17">
        <f t="shared" si="37"/>
        <v>16.43</v>
      </c>
      <c r="M395" s="17"/>
      <c r="N395" s="18">
        <f t="shared" si="38"/>
        <v>24.76</v>
      </c>
      <c r="O395" s="17">
        <f t="shared" si="39"/>
        <v>148.57</v>
      </c>
    </row>
    <row r="396" spans="1:15" s="19" customFormat="1" ht="15.75" customHeight="1" x14ac:dyDescent="0.25">
      <c r="A396" s="14">
        <v>394</v>
      </c>
      <c r="B396" s="12" t="s">
        <v>15</v>
      </c>
      <c r="C396" s="12" t="s">
        <v>17</v>
      </c>
      <c r="D396" s="2">
        <v>200938</v>
      </c>
      <c r="E396" s="28">
        <v>44489</v>
      </c>
      <c r="F396" s="4" t="s">
        <v>14</v>
      </c>
      <c r="G396" s="2">
        <v>845266511102</v>
      </c>
      <c r="H396" s="3">
        <v>24000</v>
      </c>
      <c r="I396" s="3">
        <v>55600</v>
      </c>
      <c r="J396" s="15">
        <f t="shared" si="35"/>
        <v>55.6</v>
      </c>
      <c r="K396" s="16">
        <f t="shared" si="36"/>
        <v>108.74</v>
      </c>
      <c r="L396" s="17">
        <f t="shared" si="37"/>
        <v>16.43</v>
      </c>
      <c r="M396" s="17">
        <f>ROUND((2*1.95583),2)</f>
        <v>3.91</v>
      </c>
      <c r="N396" s="18">
        <f t="shared" si="38"/>
        <v>25.82</v>
      </c>
      <c r="O396" s="17">
        <f t="shared" si="39"/>
        <v>154.89999999999998</v>
      </c>
    </row>
    <row r="397" spans="1:15" s="19" customFormat="1" ht="15.75" customHeight="1" x14ac:dyDescent="0.25">
      <c r="A397" s="14">
        <v>395</v>
      </c>
      <c r="B397" s="12" t="s">
        <v>15</v>
      </c>
      <c r="C397" s="12" t="s">
        <v>17</v>
      </c>
      <c r="D397" s="2">
        <v>200938</v>
      </c>
      <c r="E397" s="13">
        <v>44489</v>
      </c>
      <c r="F397" s="4" t="s">
        <v>14</v>
      </c>
      <c r="G397" s="2">
        <v>845266660289</v>
      </c>
      <c r="H397" s="3">
        <v>24400</v>
      </c>
      <c r="I397" s="3">
        <v>55500</v>
      </c>
      <c r="J397" s="15">
        <f t="shared" si="35"/>
        <v>55.5</v>
      </c>
      <c r="K397" s="16">
        <f t="shared" si="36"/>
        <v>108.55</v>
      </c>
      <c r="L397" s="17">
        <f t="shared" si="37"/>
        <v>16.43</v>
      </c>
      <c r="M397" s="17"/>
      <c r="N397" s="18">
        <f t="shared" si="38"/>
        <v>25</v>
      </c>
      <c r="O397" s="17">
        <f t="shared" si="39"/>
        <v>149.97999999999999</v>
      </c>
    </row>
    <row r="398" spans="1:15" s="19" customFormat="1" ht="15.75" customHeight="1" x14ac:dyDescent="0.25">
      <c r="A398" s="14">
        <v>396</v>
      </c>
      <c r="B398" s="12" t="s">
        <v>15</v>
      </c>
      <c r="C398" s="12" t="s">
        <v>17</v>
      </c>
      <c r="D398" s="2">
        <v>200938</v>
      </c>
      <c r="E398" s="13">
        <v>44489</v>
      </c>
      <c r="F398" s="4" t="s">
        <v>14</v>
      </c>
      <c r="G398" s="2">
        <v>335266576230</v>
      </c>
      <c r="H398" s="3">
        <v>24900</v>
      </c>
      <c r="I398" s="3">
        <v>55000</v>
      </c>
      <c r="J398" s="15">
        <f t="shared" si="35"/>
        <v>55</v>
      </c>
      <c r="K398" s="16">
        <f t="shared" si="36"/>
        <v>107.57</v>
      </c>
      <c r="L398" s="17">
        <f t="shared" si="37"/>
        <v>16.43</v>
      </c>
      <c r="M398" s="17"/>
      <c r="N398" s="18">
        <f t="shared" si="38"/>
        <v>24.8</v>
      </c>
      <c r="O398" s="17">
        <f t="shared" si="39"/>
        <v>148.80000000000001</v>
      </c>
    </row>
    <row r="399" spans="1:15" s="19" customFormat="1" ht="15.75" customHeight="1" x14ac:dyDescent="0.25">
      <c r="A399" s="14">
        <v>397</v>
      </c>
      <c r="B399" s="12" t="s">
        <v>15</v>
      </c>
      <c r="C399" s="12" t="s">
        <v>17</v>
      </c>
      <c r="D399" s="2">
        <v>200938</v>
      </c>
      <c r="E399" s="13">
        <v>44489</v>
      </c>
      <c r="F399" s="4" t="s">
        <v>14</v>
      </c>
      <c r="G399" s="2">
        <v>845266510534</v>
      </c>
      <c r="H399" s="3">
        <v>23800</v>
      </c>
      <c r="I399" s="3">
        <v>56100</v>
      </c>
      <c r="J399" s="15">
        <f t="shared" si="35"/>
        <v>56.1</v>
      </c>
      <c r="K399" s="16">
        <f t="shared" si="36"/>
        <v>109.72</v>
      </c>
      <c r="L399" s="17">
        <f t="shared" si="37"/>
        <v>16.43</v>
      </c>
      <c r="M399" s="17"/>
      <c r="N399" s="18">
        <f t="shared" si="38"/>
        <v>25.23</v>
      </c>
      <c r="O399" s="17">
        <f t="shared" si="39"/>
        <v>151.38</v>
      </c>
    </row>
    <row r="400" spans="1:15" s="19" customFormat="1" ht="15.75" customHeight="1" x14ac:dyDescent="0.25">
      <c r="A400" s="14">
        <v>398</v>
      </c>
      <c r="B400" s="12" t="s">
        <v>15</v>
      </c>
      <c r="C400" s="12" t="s">
        <v>17</v>
      </c>
      <c r="D400" s="2">
        <v>200938</v>
      </c>
      <c r="E400" s="13">
        <v>44489</v>
      </c>
      <c r="F400" s="4" t="s">
        <v>14</v>
      </c>
      <c r="G400" s="2">
        <v>845266513207</v>
      </c>
      <c r="H400" s="3">
        <v>24100</v>
      </c>
      <c r="I400" s="3">
        <v>55800</v>
      </c>
      <c r="J400" s="15">
        <f t="shared" si="35"/>
        <v>55.8</v>
      </c>
      <c r="K400" s="16">
        <f t="shared" si="36"/>
        <v>109.14</v>
      </c>
      <c r="L400" s="17">
        <f t="shared" si="37"/>
        <v>16.43</v>
      </c>
      <c r="M400" s="17"/>
      <c r="N400" s="18">
        <f t="shared" si="38"/>
        <v>25.11</v>
      </c>
      <c r="O400" s="17">
        <f t="shared" si="39"/>
        <v>150.68</v>
      </c>
    </row>
    <row r="401" spans="1:15" s="19" customFormat="1" ht="15.75" customHeight="1" x14ac:dyDescent="0.25">
      <c r="A401" s="14">
        <v>399</v>
      </c>
      <c r="B401" s="12" t="s">
        <v>15</v>
      </c>
      <c r="C401" s="12" t="s">
        <v>17</v>
      </c>
      <c r="D401" s="2">
        <v>200938</v>
      </c>
      <c r="E401" s="13">
        <v>44489</v>
      </c>
      <c r="F401" s="4" t="s">
        <v>14</v>
      </c>
      <c r="G401" s="2">
        <v>845266512886</v>
      </c>
      <c r="H401" s="3">
        <v>25300</v>
      </c>
      <c r="I401" s="3">
        <v>54600</v>
      </c>
      <c r="J401" s="15">
        <f t="shared" si="35"/>
        <v>54.6</v>
      </c>
      <c r="K401" s="16">
        <f t="shared" si="36"/>
        <v>106.79</v>
      </c>
      <c r="L401" s="17">
        <f t="shared" si="37"/>
        <v>16.43</v>
      </c>
      <c r="M401" s="17"/>
      <c r="N401" s="18">
        <f t="shared" si="38"/>
        <v>24.64</v>
      </c>
      <c r="O401" s="17">
        <f t="shared" si="39"/>
        <v>147.86000000000001</v>
      </c>
    </row>
    <row r="402" spans="1:15" s="19" customFormat="1" ht="15.75" customHeight="1" x14ac:dyDescent="0.25">
      <c r="A402" s="14">
        <v>400</v>
      </c>
      <c r="B402" s="12" t="s">
        <v>15</v>
      </c>
      <c r="C402" s="12" t="s">
        <v>17</v>
      </c>
      <c r="D402" s="2">
        <v>200938</v>
      </c>
      <c r="E402" s="13">
        <v>44489</v>
      </c>
      <c r="F402" s="4" t="s">
        <v>14</v>
      </c>
      <c r="G402" s="2">
        <v>845266510237</v>
      </c>
      <c r="H402" s="3">
        <v>24500</v>
      </c>
      <c r="I402" s="3">
        <v>55400</v>
      </c>
      <c r="J402" s="15">
        <f t="shared" si="35"/>
        <v>55.4</v>
      </c>
      <c r="K402" s="16">
        <f t="shared" si="36"/>
        <v>108.35</v>
      </c>
      <c r="L402" s="17">
        <f t="shared" si="37"/>
        <v>16.43</v>
      </c>
      <c r="M402" s="17"/>
      <c r="N402" s="18">
        <f t="shared" si="38"/>
        <v>24.96</v>
      </c>
      <c r="O402" s="17">
        <f t="shared" si="39"/>
        <v>149.74</v>
      </c>
    </row>
    <row r="403" spans="1:15" s="19" customFormat="1" ht="15.75" customHeight="1" x14ac:dyDescent="0.25">
      <c r="A403" s="14">
        <v>401</v>
      </c>
      <c r="B403" s="12" t="s">
        <v>15</v>
      </c>
      <c r="C403" s="12" t="s">
        <v>17</v>
      </c>
      <c r="D403" s="2">
        <v>200938</v>
      </c>
      <c r="E403" s="13">
        <v>44489</v>
      </c>
      <c r="F403" s="4" t="s">
        <v>14</v>
      </c>
      <c r="G403" s="2">
        <v>845266510195</v>
      </c>
      <c r="H403" s="3">
        <v>23600</v>
      </c>
      <c r="I403" s="3">
        <v>56000</v>
      </c>
      <c r="J403" s="15">
        <f t="shared" si="35"/>
        <v>56</v>
      </c>
      <c r="K403" s="16">
        <f t="shared" si="36"/>
        <v>109.53</v>
      </c>
      <c r="L403" s="17">
        <f t="shared" si="37"/>
        <v>16.43</v>
      </c>
      <c r="M403" s="17"/>
      <c r="N403" s="18">
        <f t="shared" si="38"/>
        <v>25.19</v>
      </c>
      <c r="O403" s="17">
        <f t="shared" si="39"/>
        <v>151.15</v>
      </c>
    </row>
    <row r="404" spans="1:15" s="19" customFormat="1" ht="15.75" customHeight="1" x14ac:dyDescent="0.25">
      <c r="A404" s="14">
        <v>402</v>
      </c>
      <c r="B404" s="12" t="s">
        <v>15</v>
      </c>
      <c r="C404" s="12" t="s">
        <v>17</v>
      </c>
      <c r="D404" s="2">
        <v>200939</v>
      </c>
      <c r="E404" s="13">
        <v>44489</v>
      </c>
      <c r="F404" s="4" t="s">
        <v>14</v>
      </c>
      <c r="G404" s="2">
        <v>335266576750</v>
      </c>
      <c r="H404" s="3">
        <v>25200</v>
      </c>
      <c r="I404" s="3">
        <v>54300</v>
      </c>
      <c r="J404" s="15">
        <f t="shared" si="35"/>
        <v>54.3</v>
      </c>
      <c r="K404" s="16">
        <f t="shared" si="36"/>
        <v>106.2</v>
      </c>
      <c r="L404" s="17">
        <f t="shared" si="37"/>
        <v>16.43</v>
      </c>
      <c r="M404" s="17">
        <f>ROUND((2*1.95583),2)</f>
        <v>3.91</v>
      </c>
      <c r="N404" s="18">
        <f t="shared" si="38"/>
        <v>25.31</v>
      </c>
      <c r="O404" s="17">
        <f t="shared" si="39"/>
        <v>151.85</v>
      </c>
    </row>
    <row r="405" spans="1:15" s="19" customFormat="1" ht="15.75" customHeight="1" x14ac:dyDescent="0.25">
      <c r="A405" s="14">
        <v>403</v>
      </c>
      <c r="B405" s="12" t="s">
        <v>15</v>
      </c>
      <c r="C405" s="12" t="s">
        <v>17</v>
      </c>
      <c r="D405" s="2">
        <v>200939</v>
      </c>
      <c r="E405" s="13">
        <v>44489</v>
      </c>
      <c r="F405" s="4" t="s">
        <v>14</v>
      </c>
      <c r="G405" s="2">
        <v>845266510831</v>
      </c>
      <c r="H405" s="3">
        <v>24500</v>
      </c>
      <c r="I405" s="3">
        <v>55200</v>
      </c>
      <c r="J405" s="15">
        <f t="shared" si="35"/>
        <v>55.2</v>
      </c>
      <c r="K405" s="16">
        <f t="shared" si="36"/>
        <v>107.96</v>
      </c>
      <c r="L405" s="17">
        <f t="shared" si="37"/>
        <v>16.43</v>
      </c>
      <c r="M405" s="17"/>
      <c r="N405" s="18">
        <f t="shared" si="38"/>
        <v>24.88</v>
      </c>
      <c r="O405" s="17">
        <f t="shared" si="39"/>
        <v>149.26999999999998</v>
      </c>
    </row>
    <row r="406" spans="1:15" s="19" customFormat="1" ht="15.75" customHeight="1" x14ac:dyDescent="0.25">
      <c r="A406" s="14">
        <v>404</v>
      </c>
      <c r="B406" s="12" t="s">
        <v>15</v>
      </c>
      <c r="C406" s="12" t="s">
        <v>17</v>
      </c>
      <c r="D406" s="2">
        <v>200939</v>
      </c>
      <c r="E406" s="13">
        <v>44489</v>
      </c>
      <c r="F406" s="4" t="s">
        <v>14</v>
      </c>
      <c r="G406" s="2">
        <v>845266512282</v>
      </c>
      <c r="H406" s="3">
        <v>24100</v>
      </c>
      <c r="I406" s="3">
        <v>55800</v>
      </c>
      <c r="J406" s="15">
        <f t="shared" si="35"/>
        <v>55.8</v>
      </c>
      <c r="K406" s="16">
        <f t="shared" si="36"/>
        <v>109.14</v>
      </c>
      <c r="L406" s="17">
        <f t="shared" si="37"/>
        <v>16.43</v>
      </c>
      <c r="M406" s="17"/>
      <c r="N406" s="18">
        <f t="shared" si="38"/>
        <v>25.11</v>
      </c>
      <c r="O406" s="17">
        <f t="shared" si="39"/>
        <v>150.68</v>
      </c>
    </row>
    <row r="407" spans="1:15" s="19" customFormat="1" ht="15.75" customHeight="1" x14ac:dyDescent="0.25">
      <c r="A407" s="14">
        <v>405</v>
      </c>
      <c r="B407" s="12" t="s">
        <v>15</v>
      </c>
      <c r="C407" s="12" t="s">
        <v>17</v>
      </c>
      <c r="D407" s="2">
        <v>200939</v>
      </c>
      <c r="E407" s="13">
        <v>44489</v>
      </c>
      <c r="F407" s="4" t="s">
        <v>14</v>
      </c>
      <c r="G407" s="2">
        <v>335266576867</v>
      </c>
      <c r="H407" s="3">
        <v>24400</v>
      </c>
      <c r="I407" s="3">
        <v>55500</v>
      </c>
      <c r="J407" s="15">
        <f t="shared" si="35"/>
        <v>55.5</v>
      </c>
      <c r="K407" s="16">
        <f t="shared" si="36"/>
        <v>108.55</v>
      </c>
      <c r="L407" s="17">
        <f t="shared" si="37"/>
        <v>16.43</v>
      </c>
      <c r="M407" s="17"/>
      <c r="N407" s="18">
        <f t="shared" si="38"/>
        <v>25</v>
      </c>
      <c r="O407" s="17">
        <f t="shared" si="39"/>
        <v>149.97999999999999</v>
      </c>
    </row>
    <row r="408" spans="1:15" s="19" customFormat="1" ht="15.75" customHeight="1" x14ac:dyDescent="0.25">
      <c r="A408" s="14">
        <v>406</v>
      </c>
      <c r="B408" s="12" t="s">
        <v>15</v>
      </c>
      <c r="C408" s="12" t="s">
        <v>17</v>
      </c>
      <c r="D408" s="2">
        <v>200939</v>
      </c>
      <c r="E408" s="13">
        <v>44489</v>
      </c>
      <c r="F408" s="4" t="s">
        <v>14</v>
      </c>
      <c r="G408" s="2">
        <v>845266512431</v>
      </c>
      <c r="H408" s="3">
        <v>24000</v>
      </c>
      <c r="I408" s="3">
        <v>55750</v>
      </c>
      <c r="J408" s="15">
        <f t="shared" si="35"/>
        <v>55.800000000000004</v>
      </c>
      <c r="K408" s="16">
        <f t="shared" si="36"/>
        <v>109.14</v>
      </c>
      <c r="L408" s="17">
        <f t="shared" si="37"/>
        <v>16.43</v>
      </c>
      <c r="M408" s="17"/>
      <c r="N408" s="18">
        <f t="shared" si="38"/>
        <v>25.11</v>
      </c>
      <c r="O408" s="17">
        <f t="shared" si="39"/>
        <v>150.68</v>
      </c>
    </row>
    <row r="409" spans="1:15" s="19" customFormat="1" ht="15.75" customHeight="1" x14ac:dyDescent="0.25">
      <c r="A409" s="14">
        <v>407</v>
      </c>
      <c r="B409" s="12" t="s">
        <v>15</v>
      </c>
      <c r="C409" s="12" t="s">
        <v>17</v>
      </c>
      <c r="D409" s="2">
        <v>200939</v>
      </c>
      <c r="E409" s="13">
        <v>44489</v>
      </c>
      <c r="F409" s="4" t="s">
        <v>14</v>
      </c>
      <c r="G409" s="2">
        <v>845266660222</v>
      </c>
      <c r="H409" s="3">
        <v>24100</v>
      </c>
      <c r="I409" s="3">
        <v>55700</v>
      </c>
      <c r="J409" s="15">
        <f t="shared" si="35"/>
        <v>55.7</v>
      </c>
      <c r="K409" s="16">
        <f t="shared" si="36"/>
        <v>108.94</v>
      </c>
      <c r="L409" s="17">
        <f t="shared" si="37"/>
        <v>16.43</v>
      </c>
      <c r="M409" s="17"/>
      <c r="N409" s="18">
        <f t="shared" si="38"/>
        <v>25.07</v>
      </c>
      <c r="O409" s="17">
        <f t="shared" si="39"/>
        <v>150.44</v>
      </c>
    </row>
    <row r="410" spans="1:15" s="19" customFormat="1" ht="15.75" customHeight="1" x14ac:dyDescent="0.25">
      <c r="A410" s="14">
        <v>408</v>
      </c>
      <c r="B410" s="12" t="s">
        <v>15</v>
      </c>
      <c r="C410" s="12" t="s">
        <v>17</v>
      </c>
      <c r="D410" s="2">
        <v>200939</v>
      </c>
      <c r="E410" s="13">
        <v>44489</v>
      </c>
      <c r="F410" s="4" t="s">
        <v>14</v>
      </c>
      <c r="G410" s="2">
        <v>845266510211</v>
      </c>
      <c r="H410" s="3">
        <v>24000</v>
      </c>
      <c r="I410" s="3">
        <v>55800</v>
      </c>
      <c r="J410" s="15">
        <f t="shared" si="35"/>
        <v>55.8</v>
      </c>
      <c r="K410" s="16">
        <f t="shared" si="36"/>
        <v>109.14</v>
      </c>
      <c r="L410" s="17">
        <f t="shared" si="37"/>
        <v>16.43</v>
      </c>
      <c r="M410" s="17"/>
      <c r="N410" s="18">
        <f t="shared" si="38"/>
        <v>25.11</v>
      </c>
      <c r="O410" s="17">
        <f t="shared" si="39"/>
        <v>150.68</v>
      </c>
    </row>
    <row r="411" spans="1:15" s="19" customFormat="1" ht="15.75" customHeight="1" x14ac:dyDescent="0.25">
      <c r="A411" s="14">
        <v>409</v>
      </c>
      <c r="B411" s="12" t="s">
        <v>15</v>
      </c>
      <c r="C411" s="12" t="s">
        <v>17</v>
      </c>
      <c r="D411" s="2">
        <v>200939</v>
      </c>
      <c r="E411" s="13">
        <v>44489</v>
      </c>
      <c r="F411" s="4" t="s">
        <v>14</v>
      </c>
      <c r="G411" s="2">
        <v>845266660933</v>
      </c>
      <c r="H411" s="3">
        <v>24000</v>
      </c>
      <c r="I411" s="3">
        <v>55800</v>
      </c>
      <c r="J411" s="15">
        <f t="shared" ref="J411:J498" si="40">ROUNDUP((I411/1000),1)</f>
        <v>55.8</v>
      </c>
      <c r="K411" s="16">
        <f t="shared" ref="K411:K498" si="41">ROUND((1*1.95583*J411),2)</f>
        <v>109.14</v>
      </c>
      <c r="L411" s="17">
        <f t="shared" ref="L411:L498" si="42">ROUND((8.4*1.95583),2)</f>
        <v>16.43</v>
      </c>
      <c r="M411" s="17"/>
      <c r="N411" s="18">
        <f t="shared" ref="N411:N498" si="43">ROUND(((SUM(K411:M411))*20/100),2)</f>
        <v>25.11</v>
      </c>
      <c r="O411" s="17">
        <f t="shared" ref="O411:O498" si="44">SUM(K411:N411)</f>
        <v>150.68</v>
      </c>
    </row>
    <row r="412" spans="1:15" s="19" customFormat="1" ht="15.75" customHeight="1" x14ac:dyDescent="0.25">
      <c r="A412" s="14">
        <v>410</v>
      </c>
      <c r="B412" s="12" t="s">
        <v>15</v>
      </c>
      <c r="C412" s="12" t="s">
        <v>17</v>
      </c>
      <c r="D412" s="2">
        <v>200939</v>
      </c>
      <c r="E412" s="13">
        <v>44489</v>
      </c>
      <c r="F412" s="4" t="s">
        <v>14</v>
      </c>
      <c r="G412" s="2">
        <v>845266513066</v>
      </c>
      <c r="H412" s="3">
        <v>24800</v>
      </c>
      <c r="I412" s="3">
        <v>55000</v>
      </c>
      <c r="J412" s="15">
        <f t="shared" si="40"/>
        <v>55</v>
      </c>
      <c r="K412" s="16">
        <f t="shared" si="41"/>
        <v>107.57</v>
      </c>
      <c r="L412" s="17">
        <f t="shared" si="42"/>
        <v>16.43</v>
      </c>
      <c r="M412" s="17"/>
      <c r="N412" s="18">
        <f t="shared" si="43"/>
        <v>24.8</v>
      </c>
      <c r="O412" s="17">
        <f t="shared" si="44"/>
        <v>148.80000000000001</v>
      </c>
    </row>
    <row r="413" spans="1:15" s="19" customFormat="1" ht="15.75" customHeight="1" x14ac:dyDescent="0.25">
      <c r="A413" s="14">
        <v>411</v>
      </c>
      <c r="B413" s="12" t="s">
        <v>15</v>
      </c>
      <c r="C413" s="12" t="s">
        <v>17</v>
      </c>
      <c r="D413" s="2">
        <v>200939</v>
      </c>
      <c r="E413" s="13">
        <v>44489</v>
      </c>
      <c r="F413" s="4" t="s">
        <v>14</v>
      </c>
      <c r="G413" s="2">
        <v>335266576677</v>
      </c>
      <c r="H413" s="3">
        <v>24800</v>
      </c>
      <c r="I413" s="3">
        <v>55100</v>
      </c>
      <c r="J413" s="15">
        <f t="shared" si="40"/>
        <v>55.1</v>
      </c>
      <c r="K413" s="16">
        <f t="shared" si="41"/>
        <v>107.77</v>
      </c>
      <c r="L413" s="17">
        <f t="shared" si="42"/>
        <v>16.43</v>
      </c>
      <c r="M413" s="17"/>
      <c r="N413" s="18">
        <f t="shared" si="43"/>
        <v>24.84</v>
      </c>
      <c r="O413" s="17">
        <f t="shared" si="44"/>
        <v>149.04</v>
      </c>
    </row>
    <row r="414" spans="1:15" s="19" customFormat="1" ht="15.75" customHeight="1" x14ac:dyDescent="0.25">
      <c r="A414" s="14">
        <v>412</v>
      </c>
      <c r="B414" s="12" t="s">
        <v>15</v>
      </c>
      <c r="C414" s="12" t="s">
        <v>17</v>
      </c>
      <c r="D414" s="2">
        <v>200939</v>
      </c>
      <c r="E414" s="13">
        <v>44489</v>
      </c>
      <c r="F414" s="4" t="s">
        <v>14</v>
      </c>
      <c r="G414" s="2">
        <v>845266661055</v>
      </c>
      <c r="H414" s="3">
        <v>23500</v>
      </c>
      <c r="I414" s="3">
        <v>56300</v>
      </c>
      <c r="J414" s="15">
        <f t="shared" si="40"/>
        <v>56.3</v>
      </c>
      <c r="K414" s="16">
        <f t="shared" si="41"/>
        <v>110.11</v>
      </c>
      <c r="L414" s="17">
        <f t="shared" si="42"/>
        <v>16.43</v>
      </c>
      <c r="M414" s="17"/>
      <c r="N414" s="18">
        <f t="shared" si="43"/>
        <v>25.31</v>
      </c>
      <c r="O414" s="17">
        <f t="shared" si="44"/>
        <v>151.85</v>
      </c>
    </row>
    <row r="415" spans="1:15" s="19" customFormat="1" ht="15.75" customHeight="1" x14ac:dyDescent="0.25">
      <c r="A415" s="14">
        <v>413</v>
      </c>
      <c r="B415" s="12" t="s">
        <v>15</v>
      </c>
      <c r="C415" s="12" t="s">
        <v>17</v>
      </c>
      <c r="D415" s="2">
        <v>200939</v>
      </c>
      <c r="E415" s="13">
        <v>44489</v>
      </c>
      <c r="F415" s="4" t="s">
        <v>14</v>
      </c>
      <c r="G415" s="2">
        <v>845266513504</v>
      </c>
      <c r="H415" s="3">
        <v>24400</v>
      </c>
      <c r="I415" s="3">
        <v>55500</v>
      </c>
      <c r="J415" s="15">
        <f t="shared" si="40"/>
        <v>55.5</v>
      </c>
      <c r="K415" s="16">
        <f t="shared" si="41"/>
        <v>108.55</v>
      </c>
      <c r="L415" s="17">
        <f t="shared" si="42"/>
        <v>16.43</v>
      </c>
      <c r="M415" s="17"/>
      <c r="N415" s="18">
        <f t="shared" si="43"/>
        <v>25</v>
      </c>
      <c r="O415" s="17">
        <f t="shared" si="44"/>
        <v>149.97999999999999</v>
      </c>
    </row>
    <row r="416" spans="1:15" s="19" customFormat="1" ht="15.75" customHeight="1" x14ac:dyDescent="0.25">
      <c r="A416" s="14">
        <v>414</v>
      </c>
      <c r="B416" s="12" t="s">
        <v>15</v>
      </c>
      <c r="C416" s="12" t="s">
        <v>17</v>
      </c>
      <c r="D416" s="2">
        <v>200939</v>
      </c>
      <c r="E416" s="13">
        <v>44489</v>
      </c>
      <c r="F416" s="4" t="s">
        <v>14</v>
      </c>
      <c r="G416" s="2">
        <v>845266660438</v>
      </c>
      <c r="H416" s="3">
        <v>24300</v>
      </c>
      <c r="I416" s="3">
        <v>55500</v>
      </c>
      <c r="J416" s="15">
        <f t="shared" si="40"/>
        <v>55.5</v>
      </c>
      <c r="K416" s="16">
        <f t="shared" si="41"/>
        <v>108.55</v>
      </c>
      <c r="L416" s="17">
        <f t="shared" si="42"/>
        <v>16.43</v>
      </c>
      <c r="M416" s="17"/>
      <c r="N416" s="18">
        <f t="shared" si="43"/>
        <v>25</v>
      </c>
      <c r="O416" s="17">
        <f t="shared" si="44"/>
        <v>149.97999999999999</v>
      </c>
    </row>
    <row r="417" spans="1:15" s="19" customFormat="1" ht="15.75" customHeight="1" x14ac:dyDescent="0.25">
      <c r="A417" s="14">
        <v>415</v>
      </c>
      <c r="B417" s="12" t="s">
        <v>15</v>
      </c>
      <c r="C417" s="12" t="s">
        <v>17</v>
      </c>
      <c r="D417" s="2">
        <v>200939</v>
      </c>
      <c r="E417" s="13">
        <v>44489</v>
      </c>
      <c r="F417" s="4" t="s">
        <v>14</v>
      </c>
      <c r="G417" s="2">
        <v>845266510880</v>
      </c>
      <c r="H417" s="3">
        <v>23900</v>
      </c>
      <c r="I417" s="3">
        <v>55900</v>
      </c>
      <c r="J417" s="15">
        <f t="shared" si="40"/>
        <v>55.9</v>
      </c>
      <c r="K417" s="16">
        <f t="shared" si="41"/>
        <v>109.33</v>
      </c>
      <c r="L417" s="17">
        <f t="shared" si="42"/>
        <v>16.43</v>
      </c>
      <c r="M417" s="17"/>
      <c r="N417" s="18">
        <f t="shared" si="43"/>
        <v>25.15</v>
      </c>
      <c r="O417" s="17">
        <f t="shared" si="44"/>
        <v>150.91</v>
      </c>
    </row>
    <row r="418" spans="1:15" s="19" customFormat="1" ht="15.75" customHeight="1" x14ac:dyDescent="0.25">
      <c r="A418" s="14">
        <v>416</v>
      </c>
      <c r="B418" s="12" t="s">
        <v>15</v>
      </c>
      <c r="C418" s="12" t="s">
        <v>17</v>
      </c>
      <c r="D418" s="2">
        <v>200939</v>
      </c>
      <c r="E418" s="13">
        <v>44489</v>
      </c>
      <c r="F418" s="4" t="s">
        <v>14</v>
      </c>
      <c r="G418" s="2">
        <v>845266660370</v>
      </c>
      <c r="H418" s="3">
        <v>21800</v>
      </c>
      <c r="I418" s="3">
        <v>58000</v>
      </c>
      <c r="J418" s="15">
        <f t="shared" si="40"/>
        <v>58</v>
      </c>
      <c r="K418" s="16">
        <f t="shared" si="41"/>
        <v>113.44</v>
      </c>
      <c r="L418" s="17">
        <f t="shared" si="42"/>
        <v>16.43</v>
      </c>
      <c r="M418" s="17"/>
      <c r="N418" s="18">
        <f t="shared" si="43"/>
        <v>25.97</v>
      </c>
      <c r="O418" s="17">
        <f t="shared" si="44"/>
        <v>155.84</v>
      </c>
    </row>
    <row r="419" spans="1:15" s="19" customFormat="1" ht="15.75" customHeight="1" x14ac:dyDescent="0.25">
      <c r="A419" s="14">
        <v>417</v>
      </c>
      <c r="B419" s="12" t="s">
        <v>15</v>
      </c>
      <c r="C419" s="12" t="s">
        <v>17</v>
      </c>
      <c r="D419" s="2">
        <v>200939</v>
      </c>
      <c r="E419" s="13">
        <v>44489</v>
      </c>
      <c r="F419" s="4" t="s">
        <v>14</v>
      </c>
      <c r="G419" s="2">
        <v>845266512761</v>
      </c>
      <c r="H419" s="3">
        <v>23900</v>
      </c>
      <c r="I419" s="3">
        <v>55950</v>
      </c>
      <c r="J419" s="15">
        <f t="shared" si="40"/>
        <v>56</v>
      </c>
      <c r="K419" s="16">
        <f t="shared" si="41"/>
        <v>109.53</v>
      </c>
      <c r="L419" s="17">
        <f t="shared" si="42"/>
        <v>16.43</v>
      </c>
      <c r="M419" s="17"/>
      <c r="N419" s="18">
        <f t="shared" si="43"/>
        <v>25.19</v>
      </c>
      <c r="O419" s="17">
        <f t="shared" si="44"/>
        <v>151.15</v>
      </c>
    </row>
    <row r="420" spans="1:15" s="19" customFormat="1" ht="15.75" customHeight="1" x14ac:dyDescent="0.25">
      <c r="A420" s="14">
        <v>418</v>
      </c>
      <c r="B420" s="12" t="s">
        <v>15</v>
      </c>
      <c r="C420" s="12" t="s">
        <v>17</v>
      </c>
      <c r="D420" s="2">
        <v>200940</v>
      </c>
      <c r="E420" s="13">
        <v>44489</v>
      </c>
      <c r="F420" s="4" t="s">
        <v>14</v>
      </c>
      <c r="G420" s="2">
        <v>845266510393</v>
      </c>
      <c r="H420" s="3">
        <v>24600</v>
      </c>
      <c r="I420" s="3">
        <v>55200</v>
      </c>
      <c r="J420" s="15">
        <f t="shared" si="40"/>
        <v>55.2</v>
      </c>
      <c r="K420" s="16">
        <f t="shared" si="41"/>
        <v>107.96</v>
      </c>
      <c r="L420" s="17">
        <f t="shared" si="42"/>
        <v>16.43</v>
      </c>
      <c r="M420" s="17">
        <f>ROUND((2*1.95583),2)</f>
        <v>3.91</v>
      </c>
      <c r="N420" s="18">
        <f t="shared" si="43"/>
        <v>25.66</v>
      </c>
      <c r="O420" s="17">
        <f t="shared" si="44"/>
        <v>153.95999999999998</v>
      </c>
    </row>
    <row r="421" spans="1:15" s="19" customFormat="1" ht="15.75" customHeight="1" x14ac:dyDescent="0.25">
      <c r="A421" s="14">
        <v>419</v>
      </c>
      <c r="B421" s="12" t="s">
        <v>15</v>
      </c>
      <c r="C421" s="12" t="s">
        <v>17</v>
      </c>
      <c r="D421" s="2">
        <v>200940</v>
      </c>
      <c r="E421" s="13">
        <v>44489</v>
      </c>
      <c r="F421" s="4" t="s">
        <v>14</v>
      </c>
      <c r="G421" s="2">
        <v>845266661071</v>
      </c>
      <c r="H421" s="3">
        <v>24200</v>
      </c>
      <c r="I421" s="3">
        <v>55450</v>
      </c>
      <c r="J421" s="15">
        <f t="shared" si="40"/>
        <v>55.5</v>
      </c>
      <c r="K421" s="16">
        <f t="shared" si="41"/>
        <v>108.55</v>
      </c>
      <c r="L421" s="17">
        <f t="shared" si="42"/>
        <v>16.43</v>
      </c>
      <c r="M421" s="17"/>
      <c r="N421" s="18">
        <f t="shared" si="43"/>
        <v>25</v>
      </c>
      <c r="O421" s="17">
        <f t="shared" si="44"/>
        <v>149.97999999999999</v>
      </c>
    </row>
    <row r="422" spans="1:15" s="19" customFormat="1" ht="15.75" customHeight="1" x14ac:dyDescent="0.25">
      <c r="A422" s="14">
        <v>420</v>
      </c>
      <c r="B422" s="12" t="s">
        <v>15</v>
      </c>
      <c r="C422" s="12" t="s">
        <v>17</v>
      </c>
      <c r="D422" s="2">
        <v>200940</v>
      </c>
      <c r="E422" s="13">
        <v>44489</v>
      </c>
      <c r="F422" s="4" t="s">
        <v>14</v>
      </c>
      <c r="G422" s="2">
        <v>335266500321</v>
      </c>
      <c r="H422" s="3">
        <v>24200</v>
      </c>
      <c r="I422" s="3">
        <v>55600</v>
      </c>
      <c r="J422" s="15">
        <f t="shared" si="40"/>
        <v>55.6</v>
      </c>
      <c r="K422" s="16">
        <f t="shared" si="41"/>
        <v>108.74</v>
      </c>
      <c r="L422" s="17">
        <f t="shared" si="42"/>
        <v>16.43</v>
      </c>
      <c r="M422" s="17"/>
      <c r="N422" s="18">
        <f t="shared" si="43"/>
        <v>25.03</v>
      </c>
      <c r="O422" s="17">
        <f t="shared" si="44"/>
        <v>150.19999999999999</v>
      </c>
    </row>
    <row r="423" spans="1:15" s="19" customFormat="1" ht="15.75" customHeight="1" x14ac:dyDescent="0.25">
      <c r="A423" s="14">
        <v>421</v>
      </c>
      <c r="B423" s="12" t="s">
        <v>15</v>
      </c>
      <c r="C423" s="12" t="s">
        <v>17</v>
      </c>
      <c r="D423" s="2">
        <v>200940</v>
      </c>
      <c r="E423" s="13">
        <v>44489</v>
      </c>
      <c r="F423" s="4" t="s">
        <v>14</v>
      </c>
      <c r="G423" s="2">
        <v>845266660347</v>
      </c>
      <c r="H423" s="3">
        <v>23500</v>
      </c>
      <c r="I423" s="3">
        <v>56200</v>
      </c>
      <c r="J423" s="15">
        <f t="shared" si="40"/>
        <v>56.2</v>
      </c>
      <c r="K423" s="16">
        <f t="shared" si="41"/>
        <v>109.92</v>
      </c>
      <c r="L423" s="17">
        <f t="shared" si="42"/>
        <v>16.43</v>
      </c>
      <c r="M423" s="17"/>
      <c r="N423" s="18">
        <f t="shared" si="43"/>
        <v>25.27</v>
      </c>
      <c r="O423" s="17">
        <f t="shared" si="44"/>
        <v>151.62</v>
      </c>
    </row>
    <row r="424" spans="1:15" s="19" customFormat="1" ht="15.75" customHeight="1" x14ac:dyDescent="0.25">
      <c r="A424" s="14">
        <v>422</v>
      </c>
      <c r="B424" s="12" t="s">
        <v>15</v>
      </c>
      <c r="C424" s="12" t="s">
        <v>17</v>
      </c>
      <c r="D424" s="2">
        <v>200940</v>
      </c>
      <c r="E424" s="13">
        <v>44489</v>
      </c>
      <c r="F424" s="4" t="s">
        <v>14</v>
      </c>
      <c r="G424" s="2">
        <v>845266512811</v>
      </c>
      <c r="H424" s="3">
        <v>23300</v>
      </c>
      <c r="I424" s="3">
        <v>56300</v>
      </c>
      <c r="J424" s="15">
        <f t="shared" si="40"/>
        <v>56.3</v>
      </c>
      <c r="K424" s="16">
        <f t="shared" si="41"/>
        <v>110.11</v>
      </c>
      <c r="L424" s="17">
        <f t="shared" si="42"/>
        <v>16.43</v>
      </c>
      <c r="M424" s="17"/>
      <c r="N424" s="18">
        <f t="shared" si="43"/>
        <v>25.31</v>
      </c>
      <c r="O424" s="17">
        <f t="shared" si="44"/>
        <v>151.85</v>
      </c>
    </row>
    <row r="425" spans="1:15" s="19" customFormat="1" ht="15.75" customHeight="1" x14ac:dyDescent="0.25">
      <c r="A425" s="14">
        <v>423</v>
      </c>
      <c r="B425" s="12" t="s">
        <v>15</v>
      </c>
      <c r="C425" s="12" t="s">
        <v>17</v>
      </c>
      <c r="D425" s="2">
        <v>200940</v>
      </c>
      <c r="E425" s="13">
        <v>44489</v>
      </c>
      <c r="F425" s="4" t="s">
        <v>14</v>
      </c>
      <c r="G425" s="2">
        <v>845266512621</v>
      </c>
      <c r="H425" s="3">
        <v>23900</v>
      </c>
      <c r="I425" s="3">
        <v>56050</v>
      </c>
      <c r="J425" s="15">
        <f t="shared" si="40"/>
        <v>56.1</v>
      </c>
      <c r="K425" s="16">
        <f t="shared" si="41"/>
        <v>109.72</v>
      </c>
      <c r="L425" s="17">
        <f t="shared" si="42"/>
        <v>16.43</v>
      </c>
      <c r="M425" s="17"/>
      <c r="N425" s="18">
        <f t="shared" si="43"/>
        <v>25.23</v>
      </c>
      <c r="O425" s="17">
        <f t="shared" si="44"/>
        <v>151.38</v>
      </c>
    </row>
    <row r="426" spans="1:15" s="19" customFormat="1" ht="15.75" customHeight="1" x14ac:dyDescent="0.25">
      <c r="A426" s="14">
        <v>424</v>
      </c>
      <c r="B426" s="12" t="s">
        <v>15</v>
      </c>
      <c r="C426" s="12" t="s">
        <v>17</v>
      </c>
      <c r="D426" s="2">
        <v>200940</v>
      </c>
      <c r="E426" s="13">
        <v>44489</v>
      </c>
      <c r="F426" s="4" t="s">
        <v>14</v>
      </c>
      <c r="G426" s="2">
        <v>845266660552</v>
      </c>
      <c r="H426" s="3">
        <v>25700</v>
      </c>
      <c r="I426" s="3">
        <v>54200</v>
      </c>
      <c r="J426" s="15">
        <f t="shared" si="40"/>
        <v>54.2</v>
      </c>
      <c r="K426" s="16">
        <f t="shared" si="41"/>
        <v>106.01</v>
      </c>
      <c r="L426" s="17">
        <f t="shared" si="42"/>
        <v>16.43</v>
      </c>
      <c r="M426" s="17"/>
      <c r="N426" s="18">
        <f t="shared" si="43"/>
        <v>24.49</v>
      </c>
      <c r="O426" s="17">
        <f t="shared" si="44"/>
        <v>146.93</v>
      </c>
    </row>
    <row r="427" spans="1:15" s="19" customFormat="1" ht="15.75" customHeight="1" x14ac:dyDescent="0.25">
      <c r="A427" s="14">
        <v>425</v>
      </c>
      <c r="B427" s="12" t="s">
        <v>15</v>
      </c>
      <c r="C427" s="12" t="s">
        <v>17</v>
      </c>
      <c r="D427" s="2">
        <v>200940</v>
      </c>
      <c r="E427" s="13">
        <v>44489</v>
      </c>
      <c r="F427" s="4" t="s">
        <v>14</v>
      </c>
      <c r="G427" s="2">
        <v>845266512316</v>
      </c>
      <c r="H427" s="3">
        <v>24200</v>
      </c>
      <c r="I427" s="3">
        <v>55400</v>
      </c>
      <c r="J427" s="15">
        <f t="shared" si="40"/>
        <v>55.4</v>
      </c>
      <c r="K427" s="16">
        <f t="shared" si="41"/>
        <v>108.35</v>
      </c>
      <c r="L427" s="17">
        <f t="shared" si="42"/>
        <v>16.43</v>
      </c>
      <c r="M427" s="17"/>
      <c r="N427" s="18">
        <f t="shared" si="43"/>
        <v>24.96</v>
      </c>
      <c r="O427" s="17">
        <f t="shared" si="44"/>
        <v>149.74</v>
      </c>
    </row>
    <row r="428" spans="1:15" s="19" customFormat="1" ht="15.75" customHeight="1" x14ac:dyDescent="0.25">
      <c r="A428" s="14">
        <v>426</v>
      </c>
      <c r="B428" s="12" t="s">
        <v>15</v>
      </c>
      <c r="C428" s="12" t="s">
        <v>17</v>
      </c>
      <c r="D428" s="2">
        <v>200940</v>
      </c>
      <c r="E428" s="13">
        <v>44489</v>
      </c>
      <c r="F428" s="4" t="s">
        <v>14</v>
      </c>
      <c r="G428" s="2">
        <v>845266512845</v>
      </c>
      <c r="H428" s="3">
        <v>24900</v>
      </c>
      <c r="I428" s="3">
        <v>54900</v>
      </c>
      <c r="J428" s="15">
        <f t="shared" si="40"/>
        <v>54.9</v>
      </c>
      <c r="K428" s="16">
        <f t="shared" si="41"/>
        <v>107.38</v>
      </c>
      <c r="L428" s="17">
        <f t="shared" si="42"/>
        <v>16.43</v>
      </c>
      <c r="M428" s="17"/>
      <c r="N428" s="18">
        <f t="shared" si="43"/>
        <v>24.76</v>
      </c>
      <c r="O428" s="17">
        <f t="shared" si="44"/>
        <v>148.57</v>
      </c>
    </row>
    <row r="429" spans="1:15" s="19" customFormat="1" ht="15.75" customHeight="1" x14ac:dyDescent="0.25">
      <c r="A429" s="14">
        <v>427</v>
      </c>
      <c r="B429" s="12" t="s">
        <v>15</v>
      </c>
      <c r="C429" s="12" t="s">
        <v>17</v>
      </c>
      <c r="D429" s="2">
        <v>200940</v>
      </c>
      <c r="E429" s="13">
        <v>44489</v>
      </c>
      <c r="F429" s="4" t="s">
        <v>14</v>
      </c>
      <c r="G429" s="2">
        <v>335266514033</v>
      </c>
      <c r="H429" s="3">
        <v>22850</v>
      </c>
      <c r="I429" s="3">
        <v>56800</v>
      </c>
      <c r="J429" s="15">
        <f t="shared" si="40"/>
        <v>56.8</v>
      </c>
      <c r="K429" s="16">
        <f t="shared" si="41"/>
        <v>111.09</v>
      </c>
      <c r="L429" s="17">
        <f t="shared" si="42"/>
        <v>16.43</v>
      </c>
      <c r="M429" s="17"/>
      <c r="N429" s="18">
        <f t="shared" si="43"/>
        <v>25.5</v>
      </c>
      <c r="O429" s="17">
        <f t="shared" si="44"/>
        <v>153.02000000000001</v>
      </c>
    </row>
    <row r="430" spans="1:15" s="19" customFormat="1" ht="15.75" customHeight="1" x14ac:dyDescent="0.25">
      <c r="A430" s="14">
        <v>428</v>
      </c>
      <c r="B430" s="12" t="s">
        <v>15</v>
      </c>
      <c r="C430" s="12" t="s">
        <v>17</v>
      </c>
      <c r="D430" s="2">
        <v>200940</v>
      </c>
      <c r="E430" s="13">
        <v>44489</v>
      </c>
      <c r="F430" s="4" t="s">
        <v>14</v>
      </c>
      <c r="G430" s="2">
        <v>845266510765</v>
      </c>
      <c r="H430" s="3">
        <v>23400</v>
      </c>
      <c r="I430" s="3">
        <v>56400</v>
      </c>
      <c r="J430" s="15">
        <f t="shared" si="40"/>
        <v>56.4</v>
      </c>
      <c r="K430" s="16">
        <f t="shared" si="41"/>
        <v>110.31</v>
      </c>
      <c r="L430" s="17">
        <f t="shared" si="42"/>
        <v>16.43</v>
      </c>
      <c r="M430" s="17"/>
      <c r="N430" s="18">
        <f t="shared" si="43"/>
        <v>25.35</v>
      </c>
      <c r="O430" s="17">
        <f t="shared" si="44"/>
        <v>152.09</v>
      </c>
    </row>
    <row r="431" spans="1:15" s="19" customFormat="1" ht="15.75" customHeight="1" x14ac:dyDescent="0.25">
      <c r="A431" s="14">
        <v>429</v>
      </c>
      <c r="B431" s="12" t="s">
        <v>15</v>
      </c>
      <c r="C431" s="12" t="s">
        <v>17</v>
      </c>
      <c r="D431" s="2">
        <v>200940</v>
      </c>
      <c r="E431" s="13">
        <v>44489</v>
      </c>
      <c r="F431" s="4" t="s">
        <v>14</v>
      </c>
      <c r="G431" s="2">
        <v>845266510203</v>
      </c>
      <c r="H431" s="3">
        <v>23400</v>
      </c>
      <c r="I431" s="3">
        <v>56100</v>
      </c>
      <c r="J431" s="15">
        <f t="shared" si="40"/>
        <v>56.1</v>
      </c>
      <c r="K431" s="16">
        <f t="shared" si="41"/>
        <v>109.72</v>
      </c>
      <c r="L431" s="17">
        <f t="shared" si="42"/>
        <v>16.43</v>
      </c>
      <c r="M431" s="17"/>
      <c r="N431" s="18">
        <f t="shared" si="43"/>
        <v>25.23</v>
      </c>
      <c r="O431" s="17">
        <f t="shared" si="44"/>
        <v>151.38</v>
      </c>
    </row>
    <row r="432" spans="1:15" s="19" customFormat="1" ht="15.75" customHeight="1" x14ac:dyDescent="0.25">
      <c r="A432" s="14">
        <v>430</v>
      </c>
      <c r="B432" s="12" t="s">
        <v>15</v>
      </c>
      <c r="C432" s="12" t="s">
        <v>17</v>
      </c>
      <c r="D432" s="2">
        <v>200940</v>
      </c>
      <c r="E432" s="13">
        <v>44489</v>
      </c>
      <c r="F432" s="4" t="s">
        <v>14</v>
      </c>
      <c r="G432" s="2">
        <v>845266510278</v>
      </c>
      <c r="H432" s="3">
        <v>23100</v>
      </c>
      <c r="I432" s="3">
        <v>56600</v>
      </c>
      <c r="J432" s="15">
        <f t="shared" si="40"/>
        <v>56.6</v>
      </c>
      <c r="K432" s="16">
        <f t="shared" si="41"/>
        <v>110.7</v>
      </c>
      <c r="L432" s="17">
        <f t="shared" si="42"/>
        <v>16.43</v>
      </c>
      <c r="M432" s="17"/>
      <c r="N432" s="18">
        <f t="shared" si="43"/>
        <v>25.43</v>
      </c>
      <c r="O432" s="17">
        <f t="shared" si="44"/>
        <v>152.56</v>
      </c>
    </row>
    <row r="433" spans="1:15" s="19" customFormat="1" ht="15.75" customHeight="1" x14ac:dyDescent="0.25">
      <c r="A433" s="14">
        <v>431</v>
      </c>
      <c r="B433" s="12" t="s">
        <v>15</v>
      </c>
      <c r="C433" s="12" t="s">
        <v>17</v>
      </c>
      <c r="D433" s="2">
        <v>200940</v>
      </c>
      <c r="E433" s="13">
        <v>44489</v>
      </c>
      <c r="F433" s="4" t="s">
        <v>14</v>
      </c>
      <c r="G433" s="2">
        <v>845266510229</v>
      </c>
      <c r="H433" s="3">
        <v>22800</v>
      </c>
      <c r="I433" s="3">
        <v>56500</v>
      </c>
      <c r="J433" s="15">
        <f t="shared" si="40"/>
        <v>56.5</v>
      </c>
      <c r="K433" s="16">
        <f t="shared" si="41"/>
        <v>110.5</v>
      </c>
      <c r="L433" s="17">
        <f t="shared" si="42"/>
        <v>16.43</v>
      </c>
      <c r="M433" s="17"/>
      <c r="N433" s="18">
        <f t="shared" si="43"/>
        <v>25.39</v>
      </c>
      <c r="O433" s="17">
        <f t="shared" si="44"/>
        <v>152.32</v>
      </c>
    </row>
    <row r="434" spans="1:15" s="19" customFormat="1" ht="15.75" customHeight="1" x14ac:dyDescent="0.25">
      <c r="A434" s="14">
        <v>432</v>
      </c>
      <c r="B434" s="12" t="s">
        <v>15</v>
      </c>
      <c r="C434" s="12" t="s">
        <v>17</v>
      </c>
      <c r="D434" s="2">
        <v>200940</v>
      </c>
      <c r="E434" s="13">
        <v>44489</v>
      </c>
      <c r="F434" s="4" t="s">
        <v>14</v>
      </c>
      <c r="G434" s="2">
        <v>845266513017</v>
      </c>
      <c r="H434" s="3">
        <v>24600</v>
      </c>
      <c r="I434" s="3">
        <v>55300</v>
      </c>
      <c r="J434" s="15">
        <f t="shared" si="40"/>
        <v>55.3</v>
      </c>
      <c r="K434" s="16">
        <f t="shared" si="41"/>
        <v>108.16</v>
      </c>
      <c r="L434" s="17">
        <f t="shared" si="42"/>
        <v>16.43</v>
      </c>
      <c r="M434" s="17"/>
      <c r="N434" s="18">
        <f t="shared" si="43"/>
        <v>24.92</v>
      </c>
      <c r="O434" s="17">
        <f t="shared" si="44"/>
        <v>149.51</v>
      </c>
    </row>
    <row r="435" spans="1:15" s="19" customFormat="1" ht="15.75" customHeight="1" x14ac:dyDescent="0.25">
      <c r="A435" s="14">
        <v>433</v>
      </c>
      <c r="B435" s="12" t="s">
        <v>15</v>
      </c>
      <c r="C435" s="12" t="s">
        <v>17</v>
      </c>
      <c r="D435" s="2">
        <v>200940</v>
      </c>
      <c r="E435" s="13">
        <v>44489</v>
      </c>
      <c r="F435" s="4" t="s">
        <v>14</v>
      </c>
      <c r="G435" s="2">
        <v>845266510807</v>
      </c>
      <c r="H435" s="3">
        <v>23200</v>
      </c>
      <c r="I435" s="3">
        <v>56300</v>
      </c>
      <c r="J435" s="15">
        <f t="shared" si="40"/>
        <v>56.3</v>
      </c>
      <c r="K435" s="16">
        <f t="shared" si="41"/>
        <v>110.11</v>
      </c>
      <c r="L435" s="17">
        <f t="shared" si="42"/>
        <v>16.43</v>
      </c>
      <c r="M435" s="17"/>
      <c r="N435" s="18">
        <f t="shared" si="43"/>
        <v>25.31</v>
      </c>
      <c r="O435" s="17">
        <f t="shared" si="44"/>
        <v>151.85</v>
      </c>
    </row>
    <row r="436" spans="1:15" s="19" customFormat="1" ht="15.75" customHeight="1" x14ac:dyDescent="0.25">
      <c r="A436" s="14">
        <v>434</v>
      </c>
      <c r="B436" s="12" t="s">
        <v>15</v>
      </c>
      <c r="C436" s="12" t="s">
        <v>17</v>
      </c>
      <c r="D436" s="2">
        <v>200940</v>
      </c>
      <c r="E436" s="13">
        <v>44489</v>
      </c>
      <c r="F436" s="4" t="s">
        <v>14</v>
      </c>
      <c r="G436" s="2">
        <v>845266510039</v>
      </c>
      <c r="H436" s="3">
        <v>24500</v>
      </c>
      <c r="I436" s="3">
        <v>55300</v>
      </c>
      <c r="J436" s="15">
        <f t="shared" si="40"/>
        <v>55.3</v>
      </c>
      <c r="K436" s="16">
        <f t="shared" si="41"/>
        <v>108.16</v>
      </c>
      <c r="L436" s="17">
        <f t="shared" si="42"/>
        <v>16.43</v>
      </c>
      <c r="M436" s="17"/>
      <c r="N436" s="18">
        <f t="shared" si="43"/>
        <v>24.92</v>
      </c>
      <c r="O436" s="17">
        <f t="shared" si="44"/>
        <v>149.51</v>
      </c>
    </row>
    <row r="437" spans="1:15" s="19" customFormat="1" ht="15.75" customHeight="1" x14ac:dyDescent="0.25">
      <c r="A437" s="14">
        <v>435</v>
      </c>
      <c r="B437" s="12" t="s">
        <v>15</v>
      </c>
      <c r="C437" s="12" t="s">
        <v>17</v>
      </c>
      <c r="D437" s="2">
        <v>200940</v>
      </c>
      <c r="E437" s="13">
        <v>44489</v>
      </c>
      <c r="F437" s="4" t="s">
        <v>14</v>
      </c>
      <c r="G437" s="2">
        <v>845266510070</v>
      </c>
      <c r="H437" s="3">
        <v>23300</v>
      </c>
      <c r="I437" s="3">
        <v>56500</v>
      </c>
      <c r="J437" s="15">
        <f t="shared" si="40"/>
        <v>56.5</v>
      </c>
      <c r="K437" s="16">
        <f t="shared" si="41"/>
        <v>110.5</v>
      </c>
      <c r="L437" s="17">
        <f t="shared" si="42"/>
        <v>16.43</v>
      </c>
      <c r="M437" s="17"/>
      <c r="N437" s="18">
        <f t="shared" si="43"/>
        <v>25.39</v>
      </c>
      <c r="O437" s="17">
        <f t="shared" si="44"/>
        <v>152.32</v>
      </c>
    </row>
    <row r="438" spans="1:15" s="19" customFormat="1" ht="15.75" customHeight="1" x14ac:dyDescent="0.25">
      <c r="A438" s="14">
        <v>436</v>
      </c>
      <c r="B438" s="12" t="s">
        <v>15</v>
      </c>
      <c r="C438" s="12" t="s">
        <v>17</v>
      </c>
      <c r="D438" s="2">
        <v>200940</v>
      </c>
      <c r="E438" s="13">
        <v>44489</v>
      </c>
      <c r="F438" s="4" t="s">
        <v>14</v>
      </c>
      <c r="G438" s="2">
        <v>845266510195</v>
      </c>
      <c r="H438" s="3">
        <v>23600</v>
      </c>
      <c r="I438" s="3">
        <v>56000</v>
      </c>
      <c r="J438" s="15">
        <f t="shared" si="40"/>
        <v>56</v>
      </c>
      <c r="K438" s="16">
        <f t="shared" si="41"/>
        <v>109.53</v>
      </c>
      <c r="L438" s="17">
        <f t="shared" si="42"/>
        <v>16.43</v>
      </c>
      <c r="M438" s="17"/>
      <c r="N438" s="18">
        <f t="shared" si="43"/>
        <v>25.19</v>
      </c>
      <c r="O438" s="17">
        <f t="shared" si="44"/>
        <v>151.15</v>
      </c>
    </row>
    <row r="439" spans="1:15" s="19" customFormat="1" ht="15.75" customHeight="1" x14ac:dyDescent="0.25">
      <c r="A439" s="14">
        <v>437</v>
      </c>
      <c r="B439" s="12" t="s">
        <v>15</v>
      </c>
      <c r="C439" s="12" t="s">
        <v>17</v>
      </c>
      <c r="D439" s="2">
        <v>200940</v>
      </c>
      <c r="E439" s="13">
        <v>44489</v>
      </c>
      <c r="F439" s="4" t="s">
        <v>14</v>
      </c>
      <c r="G439" s="2">
        <v>335266531003</v>
      </c>
      <c r="H439" s="3">
        <v>23600</v>
      </c>
      <c r="I439" s="3">
        <v>55900</v>
      </c>
      <c r="J439" s="15">
        <f t="shared" si="40"/>
        <v>55.9</v>
      </c>
      <c r="K439" s="16">
        <f t="shared" si="41"/>
        <v>109.33</v>
      </c>
      <c r="L439" s="17">
        <f t="shared" si="42"/>
        <v>16.43</v>
      </c>
      <c r="M439" s="17"/>
      <c r="N439" s="18">
        <f t="shared" si="43"/>
        <v>25.15</v>
      </c>
      <c r="O439" s="17">
        <f t="shared" si="44"/>
        <v>150.91</v>
      </c>
    </row>
    <row r="440" spans="1:15" s="19" customFormat="1" ht="15.75" customHeight="1" x14ac:dyDescent="0.25">
      <c r="A440" s="14">
        <v>438</v>
      </c>
      <c r="B440" s="12" t="s">
        <v>15</v>
      </c>
      <c r="C440" s="12" t="s">
        <v>17</v>
      </c>
      <c r="D440" s="2">
        <v>200940</v>
      </c>
      <c r="E440" s="13">
        <v>44489</v>
      </c>
      <c r="F440" s="4" t="s">
        <v>14</v>
      </c>
      <c r="G440" s="2">
        <v>845266511086</v>
      </c>
      <c r="H440" s="3">
        <v>24000</v>
      </c>
      <c r="I440" s="3">
        <v>55500</v>
      </c>
      <c r="J440" s="15">
        <f t="shared" si="40"/>
        <v>55.5</v>
      </c>
      <c r="K440" s="16">
        <f t="shared" si="41"/>
        <v>108.55</v>
      </c>
      <c r="L440" s="17">
        <f t="shared" si="42"/>
        <v>16.43</v>
      </c>
      <c r="M440" s="17"/>
      <c r="N440" s="18">
        <f t="shared" si="43"/>
        <v>25</v>
      </c>
      <c r="O440" s="17">
        <f t="shared" si="44"/>
        <v>149.97999999999999</v>
      </c>
    </row>
    <row r="441" spans="1:15" s="19" customFormat="1" ht="15.75" customHeight="1" x14ac:dyDescent="0.25">
      <c r="A441" s="14">
        <v>439</v>
      </c>
      <c r="B441" s="12" t="s">
        <v>15</v>
      </c>
      <c r="C441" s="12" t="s">
        <v>17</v>
      </c>
      <c r="D441" s="2">
        <v>200940</v>
      </c>
      <c r="E441" s="13">
        <v>44489</v>
      </c>
      <c r="F441" s="4" t="s">
        <v>14</v>
      </c>
      <c r="G441" s="2">
        <v>845266660180</v>
      </c>
      <c r="H441" s="3">
        <v>24000</v>
      </c>
      <c r="I441" s="3">
        <v>55700</v>
      </c>
      <c r="J441" s="15">
        <f t="shared" si="40"/>
        <v>55.7</v>
      </c>
      <c r="K441" s="16">
        <f t="shared" si="41"/>
        <v>108.94</v>
      </c>
      <c r="L441" s="17">
        <f t="shared" si="42"/>
        <v>16.43</v>
      </c>
      <c r="M441" s="17"/>
      <c r="N441" s="18">
        <f t="shared" si="43"/>
        <v>25.07</v>
      </c>
      <c r="O441" s="17">
        <f t="shared" si="44"/>
        <v>150.44</v>
      </c>
    </row>
    <row r="442" spans="1:15" s="19" customFormat="1" ht="15.75" customHeight="1" x14ac:dyDescent="0.25">
      <c r="A442" s="14">
        <v>440</v>
      </c>
      <c r="B442" s="12" t="s">
        <v>15</v>
      </c>
      <c r="C442" s="12" t="s">
        <v>17</v>
      </c>
      <c r="D442" s="2">
        <v>200940</v>
      </c>
      <c r="E442" s="13">
        <v>44489</v>
      </c>
      <c r="F442" s="4" t="s">
        <v>14</v>
      </c>
      <c r="G442" s="2">
        <v>845266510021</v>
      </c>
      <c r="H442" s="3">
        <v>24000</v>
      </c>
      <c r="I442" s="3">
        <v>55700</v>
      </c>
      <c r="J442" s="15">
        <f t="shared" si="40"/>
        <v>55.7</v>
      </c>
      <c r="K442" s="16">
        <f t="shared" si="41"/>
        <v>108.94</v>
      </c>
      <c r="L442" s="17">
        <f t="shared" si="42"/>
        <v>16.43</v>
      </c>
      <c r="M442" s="17"/>
      <c r="N442" s="18">
        <f t="shared" si="43"/>
        <v>25.07</v>
      </c>
      <c r="O442" s="17">
        <f t="shared" si="44"/>
        <v>150.44</v>
      </c>
    </row>
    <row r="443" spans="1:15" s="19" customFormat="1" ht="15.75" customHeight="1" x14ac:dyDescent="0.25">
      <c r="A443" s="14">
        <v>441</v>
      </c>
      <c r="B443" s="12" t="s">
        <v>15</v>
      </c>
      <c r="C443" s="12" t="s">
        <v>17</v>
      </c>
      <c r="D443" s="2">
        <v>200940</v>
      </c>
      <c r="E443" s="13">
        <v>44489</v>
      </c>
      <c r="F443" s="4" t="s">
        <v>14</v>
      </c>
      <c r="G443" s="2">
        <v>335266530906</v>
      </c>
      <c r="H443" s="3">
        <v>23110</v>
      </c>
      <c r="I443" s="3">
        <v>56490</v>
      </c>
      <c r="J443" s="15">
        <f t="shared" si="40"/>
        <v>56.5</v>
      </c>
      <c r="K443" s="16">
        <f t="shared" si="41"/>
        <v>110.5</v>
      </c>
      <c r="L443" s="17">
        <f t="shared" si="42"/>
        <v>16.43</v>
      </c>
      <c r="M443" s="17"/>
      <c r="N443" s="18">
        <f t="shared" si="43"/>
        <v>25.39</v>
      </c>
      <c r="O443" s="17">
        <f t="shared" si="44"/>
        <v>152.32</v>
      </c>
    </row>
    <row r="444" spans="1:15" s="19" customFormat="1" ht="15.75" customHeight="1" x14ac:dyDescent="0.25">
      <c r="A444" s="14">
        <v>442</v>
      </c>
      <c r="B444" s="12" t="s">
        <v>15</v>
      </c>
      <c r="C444" s="12" t="s">
        <v>17</v>
      </c>
      <c r="D444" s="2">
        <v>200941</v>
      </c>
      <c r="E444" s="13">
        <v>44490</v>
      </c>
      <c r="F444" s="4" t="s">
        <v>14</v>
      </c>
      <c r="G444" s="2">
        <v>845266513157</v>
      </c>
      <c r="H444" s="3">
        <v>24930</v>
      </c>
      <c r="I444" s="3">
        <v>55020</v>
      </c>
      <c r="J444" s="15">
        <f t="shared" si="40"/>
        <v>55.1</v>
      </c>
      <c r="K444" s="16">
        <f t="shared" si="41"/>
        <v>107.77</v>
      </c>
      <c r="L444" s="17">
        <f t="shared" si="42"/>
        <v>16.43</v>
      </c>
      <c r="M444" s="17">
        <f>ROUND((2*1.95583),2)</f>
        <v>3.91</v>
      </c>
      <c r="N444" s="18">
        <f t="shared" si="43"/>
        <v>25.62</v>
      </c>
      <c r="O444" s="17">
        <f t="shared" si="44"/>
        <v>153.72999999999999</v>
      </c>
    </row>
    <row r="445" spans="1:15" s="19" customFormat="1" ht="15.75" customHeight="1" x14ac:dyDescent="0.25">
      <c r="A445" s="14">
        <v>443</v>
      </c>
      <c r="B445" s="12" t="s">
        <v>15</v>
      </c>
      <c r="C445" s="12" t="s">
        <v>17</v>
      </c>
      <c r="D445" s="2">
        <v>200941</v>
      </c>
      <c r="E445" s="13">
        <v>44490</v>
      </c>
      <c r="F445" s="4" t="s">
        <v>14</v>
      </c>
      <c r="G445" s="2">
        <v>845266660255</v>
      </c>
      <c r="H445" s="3">
        <v>24400</v>
      </c>
      <c r="I445" s="3">
        <v>54300</v>
      </c>
      <c r="J445" s="15">
        <f t="shared" si="40"/>
        <v>54.3</v>
      </c>
      <c r="K445" s="16">
        <f t="shared" si="41"/>
        <v>106.2</v>
      </c>
      <c r="L445" s="17">
        <f t="shared" si="42"/>
        <v>16.43</v>
      </c>
      <c r="M445" s="17"/>
      <c r="N445" s="18">
        <f t="shared" si="43"/>
        <v>24.53</v>
      </c>
      <c r="O445" s="17">
        <f t="shared" si="44"/>
        <v>147.16</v>
      </c>
    </row>
    <row r="446" spans="1:15" s="19" customFormat="1" ht="15.75" customHeight="1" x14ac:dyDescent="0.25">
      <c r="A446" s="14">
        <v>444</v>
      </c>
      <c r="B446" s="12" t="s">
        <v>15</v>
      </c>
      <c r="C446" s="12" t="s">
        <v>17</v>
      </c>
      <c r="D446" s="2">
        <v>200941</v>
      </c>
      <c r="E446" s="13">
        <v>44490</v>
      </c>
      <c r="F446" s="4" t="s">
        <v>14</v>
      </c>
      <c r="G446" s="2">
        <v>845266510906</v>
      </c>
      <c r="H446" s="3">
        <v>24000</v>
      </c>
      <c r="I446" s="3">
        <v>55900</v>
      </c>
      <c r="J446" s="15">
        <f t="shared" si="40"/>
        <v>55.9</v>
      </c>
      <c r="K446" s="16">
        <f t="shared" si="41"/>
        <v>109.33</v>
      </c>
      <c r="L446" s="17">
        <f t="shared" si="42"/>
        <v>16.43</v>
      </c>
      <c r="M446" s="17"/>
      <c r="N446" s="18">
        <f t="shared" si="43"/>
        <v>25.15</v>
      </c>
      <c r="O446" s="17">
        <f t="shared" si="44"/>
        <v>150.91</v>
      </c>
    </row>
    <row r="447" spans="1:15" s="19" customFormat="1" ht="15.75" customHeight="1" x14ac:dyDescent="0.25">
      <c r="A447" s="14">
        <v>445</v>
      </c>
      <c r="B447" s="12" t="s">
        <v>15</v>
      </c>
      <c r="C447" s="12" t="s">
        <v>17</v>
      </c>
      <c r="D447" s="2">
        <v>200941</v>
      </c>
      <c r="E447" s="13">
        <v>44490</v>
      </c>
      <c r="F447" s="4" t="s">
        <v>14</v>
      </c>
      <c r="G447" s="2">
        <v>845266510534</v>
      </c>
      <c r="H447" s="3">
        <v>23800</v>
      </c>
      <c r="I447" s="3">
        <v>55900</v>
      </c>
      <c r="J447" s="15">
        <f t="shared" si="40"/>
        <v>55.9</v>
      </c>
      <c r="K447" s="16">
        <f t="shared" si="41"/>
        <v>109.33</v>
      </c>
      <c r="L447" s="17">
        <f t="shared" si="42"/>
        <v>16.43</v>
      </c>
      <c r="M447" s="17"/>
      <c r="N447" s="18">
        <f t="shared" si="43"/>
        <v>25.15</v>
      </c>
      <c r="O447" s="17">
        <f t="shared" si="44"/>
        <v>150.91</v>
      </c>
    </row>
    <row r="448" spans="1:15" s="19" customFormat="1" ht="15.75" customHeight="1" x14ac:dyDescent="0.25">
      <c r="A448" s="14">
        <v>446</v>
      </c>
      <c r="B448" s="12" t="s">
        <v>15</v>
      </c>
      <c r="C448" s="12" t="s">
        <v>17</v>
      </c>
      <c r="D448" s="2">
        <v>200941</v>
      </c>
      <c r="E448" s="13">
        <v>44490</v>
      </c>
      <c r="F448" s="4" t="s">
        <v>14</v>
      </c>
      <c r="G448" s="2">
        <v>845266513207</v>
      </c>
      <c r="H448" s="3">
        <v>24100</v>
      </c>
      <c r="I448" s="3">
        <v>55700</v>
      </c>
      <c r="J448" s="15">
        <f t="shared" si="40"/>
        <v>55.7</v>
      </c>
      <c r="K448" s="16">
        <f t="shared" si="41"/>
        <v>108.94</v>
      </c>
      <c r="L448" s="17">
        <f t="shared" si="42"/>
        <v>16.43</v>
      </c>
      <c r="M448" s="17"/>
      <c r="N448" s="18">
        <f t="shared" si="43"/>
        <v>25.07</v>
      </c>
      <c r="O448" s="17">
        <f t="shared" si="44"/>
        <v>150.44</v>
      </c>
    </row>
    <row r="449" spans="1:15" s="19" customFormat="1" ht="15.75" customHeight="1" x14ac:dyDescent="0.25">
      <c r="A449" s="14">
        <v>447</v>
      </c>
      <c r="B449" s="12" t="s">
        <v>15</v>
      </c>
      <c r="C449" s="12" t="s">
        <v>17</v>
      </c>
      <c r="D449" s="2">
        <v>200941</v>
      </c>
      <c r="E449" s="13">
        <v>44490</v>
      </c>
      <c r="F449" s="4" t="s">
        <v>14</v>
      </c>
      <c r="G449" s="2">
        <v>845266512886</v>
      </c>
      <c r="H449" s="3">
        <v>25300</v>
      </c>
      <c r="I449" s="3">
        <v>54600</v>
      </c>
      <c r="J449" s="15">
        <f t="shared" si="40"/>
        <v>54.6</v>
      </c>
      <c r="K449" s="16">
        <f t="shared" si="41"/>
        <v>106.79</v>
      </c>
      <c r="L449" s="17">
        <f t="shared" si="42"/>
        <v>16.43</v>
      </c>
      <c r="M449" s="17"/>
      <c r="N449" s="18">
        <f t="shared" si="43"/>
        <v>24.64</v>
      </c>
      <c r="O449" s="17">
        <f t="shared" si="44"/>
        <v>147.86000000000001</v>
      </c>
    </row>
    <row r="450" spans="1:15" s="19" customFormat="1" ht="15.75" customHeight="1" x14ac:dyDescent="0.25">
      <c r="A450" s="14">
        <v>448</v>
      </c>
      <c r="B450" s="12" t="s">
        <v>15</v>
      </c>
      <c r="C450" s="12" t="s">
        <v>17</v>
      </c>
      <c r="D450" s="2">
        <v>200941</v>
      </c>
      <c r="E450" s="13">
        <v>44490</v>
      </c>
      <c r="F450" s="4" t="s">
        <v>14</v>
      </c>
      <c r="G450" s="2">
        <v>845266660370</v>
      </c>
      <c r="H450" s="3">
        <v>21800</v>
      </c>
      <c r="I450" s="3">
        <v>58000</v>
      </c>
      <c r="J450" s="15">
        <f t="shared" si="40"/>
        <v>58</v>
      </c>
      <c r="K450" s="16">
        <f t="shared" si="41"/>
        <v>113.44</v>
      </c>
      <c r="L450" s="17">
        <f t="shared" si="42"/>
        <v>16.43</v>
      </c>
      <c r="M450" s="17"/>
      <c r="N450" s="18">
        <f t="shared" si="43"/>
        <v>25.97</v>
      </c>
      <c r="O450" s="17">
        <f t="shared" si="44"/>
        <v>155.84</v>
      </c>
    </row>
    <row r="451" spans="1:15" s="19" customFormat="1" ht="15.75" customHeight="1" x14ac:dyDescent="0.25">
      <c r="A451" s="14">
        <v>449</v>
      </c>
      <c r="B451" s="12" t="s">
        <v>15</v>
      </c>
      <c r="C451" s="12" t="s">
        <v>17</v>
      </c>
      <c r="D451" s="2">
        <v>200941</v>
      </c>
      <c r="E451" s="13">
        <v>44490</v>
      </c>
      <c r="F451" s="4" t="s">
        <v>14</v>
      </c>
      <c r="G451" s="2">
        <v>845266512761</v>
      </c>
      <c r="H451" s="3">
        <v>23900</v>
      </c>
      <c r="I451" s="3">
        <v>55950</v>
      </c>
      <c r="J451" s="15">
        <f t="shared" si="40"/>
        <v>56</v>
      </c>
      <c r="K451" s="16">
        <f t="shared" si="41"/>
        <v>109.53</v>
      </c>
      <c r="L451" s="17">
        <f t="shared" si="42"/>
        <v>16.43</v>
      </c>
      <c r="M451" s="17"/>
      <c r="N451" s="18">
        <f t="shared" si="43"/>
        <v>25.19</v>
      </c>
      <c r="O451" s="17">
        <f t="shared" si="44"/>
        <v>151.15</v>
      </c>
    </row>
    <row r="452" spans="1:15" s="19" customFormat="1" ht="15.75" customHeight="1" x14ac:dyDescent="0.25">
      <c r="A452" s="14">
        <v>450</v>
      </c>
      <c r="B452" s="12" t="s">
        <v>15</v>
      </c>
      <c r="C452" s="12" t="s">
        <v>17</v>
      </c>
      <c r="D452" s="2">
        <v>200941</v>
      </c>
      <c r="E452" s="13">
        <v>44490</v>
      </c>
      <c r="F452" s="4" t="s">
        <v>14</v>
      </c>
      <c r="G452" s="2">
        <v>335266576586</v>
      </c>
      <c r="H452" s="3">
        <v>25200</v>
      </c>
      <c r="I452" s="3">
        <v>54650</v>
      </c>
      <c r="J452" s="15">
        <f t="shared" si="40"/>
        <v>54.7</v>
      </c>
      <c r="K452" s="16">
        <f t="shared" si="41"/>
        <v>106.98</v>
      </c>
      <c r="L452" s="17">
        <f t="shared" si="42"/>
        <v>16.43</v>
      </c>
      <c r="M452" s="17"/>
      <c r="N452" s="18">
        <f t="shared" si="43"/>
        <v>24.68</v>
      </c>
      <c r="O452" s="17">
        <f t="shared" si="44"/>
        <v>148.09</v>
      </c>
    </row>
    <row r="453" spans="1:15" s="19" customFormat="1" ht="15.75" customHeight="1" x14ac:dyDescent="0.25">
      <c r="A453" s="14">
        <v>451</v>
      </c>
      <c r="B453" s="12" t="s">
        <v>15</v>
      </c>
      <c r="C453" s="12" t="s">
        <v>17</v>
      </c>
      <c r="D453" s="2">
        <v>200941</v>
      </c>
      <c r="E453" s="13">
        <v>44490</v>
      </c>
      <c r="F453" s="4" t="s">
        <v>14</v>
      </c>
      <c r="G453" s="2">
        <v>845266510625</v>
      </c>
      <c r="H453" s="3">
        <v>24700</v>
      </c>
      <c r="I453" s="3">
        <v>55000</v>
      </c>
      <c r="J453" s="15">
        <f t="shared" si="40"/>
        <v>55</v>
      </c>
      <c r="K453" s="16">
        <f t="shared" si="41"/>
        <v>107.57</v>
      </c>
      <c r="L453" s="17">
        <f t="shared" si="42"/>
        <v>16.43</v>
      </c>
      <c r="M453" s="17"/>
      <c r="N453" s="18">
        <f t="shared" si="43"/>
        <v>24.8</v>
      </c>
      <c r="O453" s="17">
        <f t="shared" si="44"/>
        <v>148.80000000000001</v>
      </c>
    </row>
    <row r="454" spans="1:15" s="19" customFormat="1" ht="15.75" customHeight="1" x14ac:dyDescent="0.25">
      <c r="A454" s="14">
        <v>452</v>
      </c>
      <c r="B454" s="12" t="s">
        <v>15</v>
      </c>
      <c r="C454" s="12" t="s">
        <v>17</v>
      </c>
      <c r="D454" s="2">
        <v>200942</v>
      </c>
      <c r="E454" s="13">
        <v>44490</v>
      </c>
      <c r="F454" s="4" t="s">
        <v>14</v>
      </c>
      <c r="G454" s="2">
        <v>335266576685</v>
      </c>
      <c r="H454" s="3">
        <v>24300</v>
      </c>
      <c r="I454" s="3">
        <v>55400</v>
      </c>
      <c r="J454" s="15">
        <f t="shared" ref="J454:J467" si="45">ROUNDUP((I454/1000),1)</f>
        <v>55.4</v>
      </c>
      <c r="K454" s="16">
        <f t="shared" ref="K454:K467" si="46">ROUND((1*1.95583*J454),2)</f>
        <v>108.35</v>
      </c>
      <c r="L454" s="17">
        <f t="shared" si="42"/>
        <v>16.43</v>
      </c>
      <c r="M454" s="17">
        <f>ROUND((2*1.95583),2)</f>
        <v>3.91</v>
      </c>
      <c r="N454" s="18">
        <f t="shared" ref="N454:N466" si="47">ROUND(((SUM(K454:M454))*20/100),2)</f>
        <v>25.74</v>
      </c>
      <c r="O454" s="17">
        <f t="shared" ref="O454:O466" si="48">SUM(K454:N454)</f>
        <v>154.43</v>
      </c>
    </row>
    <row r="455" spans="1:15" s="19" customFormat="1" ht="15.75" customHeight="1" x14ac:dyDescent="0.25">
      <c r="A455" s="14">
        <v>453</v>
      </c>
      <c r="B455" s="12" t="s">
        <v>15</v>
      </c>
      <c r="C455" s="12" t="s">
        <v>17</v>
      </c>
      <c r="D455" s="2">
        <v>200942</v>
      </c>
      <c r="E455" s="13">
        <v>44490</v>
      </c>
      <c r="F455" s="4" t="s">
        <v>14</v>
      </c>
      <c r="G455" s="2">
        <v>845266510211</v>
      </c>
      <c r="H455" s="3">
        <v>24000</v>
      </c>
      <c r="I455" s="3">
        <v>55600</v>
      </c>
      <c r="J455" s="15">
        <f t="shared" si="45"/>
        <v>55.6</v>
      </c>
      <c r="K455" s="16">
        <f t="shared" si="46"/>
        <v>108.74</v>
      </c>
      <c r="L455" s="17">
        <f t="shared" si="42"/>
        <v>16.43</v>
      </c>
      <c r="M455" s="17"/>
      <c r="N455" s="18">
        <f t="shared" si="47"/>
        <v>25.03</v>
      </c>
      <c r="O455" s="17">
        <f t="shared" si="48"/>
        <v>150.19999999999999</v>
      </c>
    </row>
    <row r="456" spans="1:15" s="19" customFormat="1" ht="15.75" customHeight="1" x14ac:dyDescent="0.25">
      <c r="A456" s="14">
        <v>454</v>
      </c>
      <c r="B456" s="12" t="s">
        <v>15</v>
      </c>
      <c r="C456" s="12" t="s">
        <v>17</v>
      </c>
      <c r="D456" s="2">
        <v>200942</v>
      </c>
      <c r="E456" s="13">
        <v>44490</v>
      </c>
      <c r="F456" s="4" t="s">
        <v>14</v>
      </c>
      <c r="G456" s="2">
        <v>845266660933</v>
      </c>
      <c r="H456" s="3">
        <v>24000</v>
      </c>
      <c r="I456" s="3">
        <v>55600</v>
      </c>
      <c r="J456" s="15">
        <f t="shared" si="45"/>
        <v>55.6</v>
      </c>
      <c r="K456" s="16">
        <f t="shared" si="46"/>
        <v>108.74</v>
      </c>
      <c r="L456" s="17">
        <f t="shared" si="42"/>
        <v>16.43</v>
      </c>
      <c r="M456" s="17"/>
      <c r="N456" s="18">
        <f t="shared" si="47"/>
        <v>25.03</v>
      </c>
      <c r="O456" s="17">
        <f t="shared" si="48"/>
        <v>150.19999999999999</v>
      </c>
    </row>
    <row r="457" spans="1:15" s="19" customFormat="1" ht="15.75" customHeight="1" x14ac:dyDescent="0.25">
      <c r="A457" s="14">
        <v>455</v>
      </c>
      <c r="B457" s="12" t="s">
        <v>15</v>
      </c>
      <c r="C457" s="12" t="s">
        <v>17</v>
      </c>
      <c r="D457" s="2">
        <v>200942</v>
      </c>
      <c r="E457" s="13">
        <v>44490</v>
      </c>
      <c r="F457" s="4" t="s">
        <v>14</v>
      </c>
      <c r="G457" s="2">
        <v>845266513066</v>
      </c>
      <c r="H457" s="3">
        <v>24800</v>
      </c>
      <c r="I457" s="3">
        <v>55000</v>
      </c>
      <c r="J457" s="15">
        <f t="shared" si="45"/>
        <v>55</v>
      </c>
      <c r="K457" s="16">
        <f t="shared" si="46"/>
        <v>107.57</v>
      </c>
      <c r="L457" s="17">
        <f t="shared" si="42"/>
        <v>16.43</v>
      </c>
      <c r="M457" s="17"/>
      <c r="N457" s="18">
        <f t="shared" si="47"/>
        <v>24.8</v>
      </c>
      <c r="O457" s="17">
        <f t="shared" si="48"/>
        <v>148.80000000000001</v>
      </c>
    </row>
    <row r="458" spans="1:15" s="19" customFormat="1" ht="15.75" customHeight="1" x14ac:dyDescent="0.25">
      <c r="A458" s="14">
        <v>456</v>
      </c>
      <c r="B458" s="12" t="s">
        <v>15</v>
      </c>
      <c r="C458" s="12" t="s">
        <v>17</v>
      </c>
      <c r="D458" s="2">
        <v>200942</v>
      </c>
      <c r="E458" s="13">
        <v>44490</v>
      </c>
      <c r="F458" s="4" t="s">
        <v>14</v>
      </c>
      <c r="G458" s="2">
        <v>845266660438</v>
      </c>
      <c r="H458" s="3">
        <v>24300</v>
      </c>
      <c r="I458" s="3">
        <v>55100</v>
      </c>
      <c r="J458" s="15">
        <f t="shared" si="45"/>
        <v>55.1</v>
      </c>
      <c r="K458" s="16">
        <f t="shared" si="46"/>
        <v>107.77</v>
      </c>
      <c r="L458" s="17">
        <f t="shared" si="42"/>
        <v>16.43</v>
      </c>
      <c r="M458" s="17"/>
      <c r="N458" s="18">
        <f t="shared" si="47"/>
        <v>24.84</v>
      </c>
      <c r="O458" s="17">
        <f t="shared" si="48"/>
        <v>149.04</v>
      </c>
    </row>
    <row r="459" spans="1:15" s="19" customFormat="1" ht="15.75" customHeight="1" x14ac:dyDescent="0.25">
      <c r="A459" s="14">
        <v>457</v>
      </c>
      <c r="B459" s="12" t="s">
        <v>15</v>
      </c>
      <c r="C459" s="12" t="s">
        <v>17</v>
      </c>
      <c r="D459" s="2">
        <v>200942</v>
      </c>
      <c r="E459" s="13">
        <v>44490</v>
      </c>
      <c r="F459" s="4" t="s">
        <v>14</v>
      </c>
      <c r="G459" s="2">
        <v>845266510880</v>
      </c>
      <c r="H459" s="3">
        <v>23900</v>
      </c>
      <c r="I459" s="3">
        <v>55800</v>
      </c>
      <c r="J459" s="15">
        <f t="shared" si="45"/>
        <v>55.8</v>
      </c>
      <c r="K459" s="16">
        <f t="shared" si="46"/>
        <v>109.14</v>
      </c>
      <c r="L459" s="17">
        <f t="shared" si="42"/>
        <v>16.43</v>
      </c>
      <c r="M459" s="17"/>
      <c r="N459" s="18">
        <f t="shared" si="47"/>
        <v>25.11</v>
      </c>
      <c r="O459" s="17">
        <f t="shared" si="48"/>
        <v>150.68</v>
      </c>
    </row>
    <row r="460" spans="1:15" s="19" customFormat="1" ht="15.75" customHeight="1" x14ac:dyDescent="0.25">
      <c r="A460" s="14">
        <v>458</v>
      </c>
      <c r="B460" s="12" t="s">
        <v>15</v>
      </c>
      <c r="C460" s="12" t="s">
        <v>17</v>
      </c>
      <c r="D460" s="2">
        <v>200942</v>
      </c>
      <c r="E460" s="13">
        <v>44490</v>
      </c>
      <c r="F460" s="4" t="s">
        <v>14</v>
      </c>
      <c r="G460" s="2">
        <v>335266576867</v>
      </c>
      <c r="H460" s="3">
        <v>24400</v>
      </c>
      <c r="I460" s="3">
        <v>55300</v>
      </c>
      <c r="J460" s="15">
        <f t="shared" si="45"/>
        <v>55.3</v>
      </c>
      <c r="K460" s="16">
        <f t="shared" si="46"/>
        <v>108.16</v>
      </c>
      <c r="L460" s="17">
        <f t="shared" si="42"/>
        <v>16.43</v>
      </c>
      <c r="M460" s="17"/>
      <c r="N460" s="18">
        <f t="shared" si="47"/>
        <v>24.92</v>
      </c>
      <c r="O460" s="17">
        <f t="shared" si="48"/>
        <v>149.51</v>
      </c>
    </row>
    <row r="461" spans="1:15" s="19" customFormat="1" ht="15.75" customHeight="1" x14ac:dyDescent="0.25">
      <c r="A461" s="14">
        <v>459</v>
      </c>
      <c r="B461" s="12" t="s">
        <v>15</v>
      </c>
      <c r="C461" s="12" t="s">
        <v>17</v>
      </c>
      <c r="D461" s="2">
        <v>200942</v>
      </c>
      <c r="E461" s="13">
        <v>44490</v>
      </c>
      <c r="F461" s="4" t="s">
        <v>14</v>
      </c>
      <c r="G461" s="2">
        <v>845266512431</v>
      </c>
      <c r="H461" s="3">
        <v>24000</v>
      </c>
      <c r="I461" s="3">
        <v>55800</v>
      </c>
      <c r="J461" s="15">
        <f t="shared" si="45"/>
        <v>55.8</v>
      </c>
      <c r="K461" s="16">
        <f t="shared" si="46"/>
        <v>109.14</v>
      </c>
      <c r="L461" s="17">
        <f t="shared" si="42"/>
        <v>16.43</v>
      </c>
      <c r="M461" s="17"/>
      <c r="N461" s="18">
        <f t="shared" si="47"/>
        <v>25.11</v>
      </c>
      <c r="O461" s="17">
        <f t="shared" si="48"/>
        <v>150.68</v>
      </c>
    </row>
    <row r="462" spans="1:15" s="19" customFormat="1" ht="15.75" customHeight="1" x14ac:dyDescent="0.25">
      <c r="A462" s="14">
        <v>460</v>
      </c>
      <c r="B462" s="12" t="s">
        <v>15</v>
      </c>
      <c r="C462" s="12" t="s">
        <v>17</v>
      </c>
      <c r="D462" s="2">
        <v>200942</v>
      </c>
      <c r="E462" s="13">
        <v>44490</v>
      </c>
      <c r="F462" s="4" t="s">
        <v>14</v>
      </c>
      <c r="G462" s="2">
        <v>845266660222</v>
      </c>
      <c r="H462" s="3">
        <v>24100</v>
      </c>
      <c r="I462" s="3">
        <v>55550</v>
      </c>
      <c r="J462" s="15">
        <f t="shared" si="45"/>
        <v>55.6</v>
      </c>
      <c r="K462" s="16">
        <f t="shared" si="46"/>
        <v>108.74</v>
      </c>
      <c r="L462" s="17">
        <f t="shared" si="42"/>
        <v>16.43</v>
      </c>
      <c r="M462" s="17"/>
      <c r="N462" s="18">
        <f t="shared" si="47"/>
        <v>25.03</v>
      </c>
      <c r="O462" s="17">
        <f t="shared" si="48"/>
        <v>150.19999999999999</v>
      </c>
    </row>
    <row r="463" spans="1:15" s="19" customFormat="1" ht="15.75" customHeight="1" x14ac:dyDescent="0.25">
      <c r="A463" s="14">
        <v>461</v>
      </c>
      <c r="B463" s="12" t="s">
        <v>15</v>
      </c>
      <c r="C463" s="12" t="s">
        <v>17</v>
      </c>
      <c r="D463" s="2">
        <v>200942</v>
      </c>
      <c r="E463" s="13">
        <v>44490</v>
      </c>
      <c r="F463" s="4" t="s">
        <v>14</v>
      </c>
      <c r="G463" s="2">
        <v>335266576750</v>
      </c>
      <c r="H463" s="3">
        <v>25200</v>
      </c>
      <c r="I463" s="3">
        <v>54650</v>
      </c>
      <c r="J463" s="15">
        <f t="shared" si="45"/>
        <v>54.7</v>
      </c>
      <c r="K463" s="16">
        <f t="shared" si="46"/>
        <v>106.98</v>
      </c>
      <c r="L463" s="17">
        <f t="shared" si="42"/>
        <v>16.43</v>
      </c>
      <c r="M463" s="17"/>
      <c r="N463" s="18">
        <f t="shared" si="47"/>
        <v>24.68</v>
      </c>
      <c r="O463" s="17">
        <f t="shared" si="48"/>
        <v>148.09</v>
      </c>
    </row>
    <row r="464" spans="1:15" s="19" customFormat="1" ht="15.75" customHeight="1" x14ac:dyDescent="0.25">
      <c r="A464" s="14">
        <v>462</v>
      </c>
      <c r="B464" s="12" t="s">
        <v>15</v>
      </c>
      <c r="C464" s="12" t="s">
        <v>17</v>
      </c>
      <c r="D464" s="2">
        <v>200942</v>
      </c>
      <c r="E464" s="13">
        <v>44490</v>
      </c>
      <c r="F464" s="4" t="s">
        <v>14</v>
      </c>
      <c r="G464" s="2">
        <v>845266512423</v>
      </c>
      <c r="H464" s="3">
        <v>23900</v>
      </c>
      <c r="I464" s="3">
        <v>55700</v>
      </c>
      <c r="J464" s="15">
        <f t="shared" si="45"/>
        <v>55.7</v>
      </c>
      <c r="K464" s="16">
        <f t="shared" si="46"/>
        <v>108.94</v>
      </c>
      <c r="L464" s="17">
        <f t="shared" si="42"/>
        <v>16.43</v>
      </c>
      <c r="M464" s="17"/>
      <c r="N464" s="18">
        <f t="shared" si="47"/>
        <v>25.07</v>
      </c>
      <c r="O464" s="17">
        <f t="shared" si="48"/>
        <v>150.44</v>
      </c>
    </row>
    <row r="465" spans="1:15" s="19" customFormat="1" ht="15.75" customHeight="1" x14ac:dyDescent="0.25">
      <c r="A465" s="14">
        <v>463</v>
      </c>
      <c r="B465" s="12" t="s">
        <v>15</v>
      </c>
      <c r="C465" s="12" t="s">
        <v>17</v>
      </c>
      <c r="D465" s="2">
        <v>200942</v>
      </c>
      <c r="E465" s="13">
        <v>44490</v>
      </c>
      <c r="F465" s="4" t="s">
        <v>14</v>
      </c>
      <c r="G465" s="2">
        <v>845266660784</v>
      </c>
      <c r="H465" s="3">
        <v>23500</v>
      </c>
      <c r="I465" s="3">
        <v>55900</v>
      </c>
      <c r="J465" s="15">
        <f t="shared" si="45"/>
        <v>55.9</v>
      </c>
      <c r="K465" s="16">
        <f t="shared" si="46"/>
        <v>109.33</v>
      </c>
      <c r="L465" s="17">
        <f t="shared" si="42"/>
        <v>16.43</v>
      </c>
      <c r="M465" s="17"/>
      <c r="N465" s="18">
        <f t="shared" si="47"/>
        <v>25.15</v>
      </c>
      <c r="O465" s="17">
        <f t="shared" si="48"/>
        <v>150.91</v>
      </c>
    </row>
    <row r="466" spans="1:15" s="19" customFormat="1" ht="15.75" customHeight="1" x14ac:dyDescent="0.25">
      <c r="A466" s="14">
        <v>464</v>
      </c>
      <c r="B466" s="12" t="s">
        <v>15</v>
      </c>
      <c r="C466" s="12" t="s">
        <v>17</v>
      </c>
      <c r="D466" s="2">
        <v>200942</v>
      </c>
      <c r="E466" s="13">
        <v>44490</v>
      </c>
      <c r="F466" s="4" t="s">
        <v>14</v>
      </c>
      <c r="G466" s="2">
        <v>335266530955</v>
      </c>
      <c r="H466" s="3">
        <v>23400</v>
      </c>
      <c r="I466" s="3">
        <v>56000</v>
      </c>
      <c r="J466" s="15">
        <f t="shared" si="45"/>
        <v>56</v>
      </c>
      <c r="K466" s="16">
        <f t="shared" si="46"/>
        <v>109.53</v>
      </c>
      <c r="L466" s="17">
        <f t="shared" si="42"/>
        <v>16.43</v>
      </c>
      <c r="M466" s="17"/>
      <c r="N466" s="18">
        <f t="shared" si="47"/>
        <v>25.19</v>
      </c>
      <c r="O466" s="17">
        <f t="shared" si="48"/>
        <v>151.15</v>
      </c>
    </row>
    <row r="467" spans="1:15" s="19" customFormat="1" ht="15.75" customHeight="1" x14ac:dyDescent="0.25">
      <c r="A467" s="14">
        <v>465</v>
      </c>
      <c r="B467" s="12" t="s">
        <v>15</v>
      </c>
      <c r="C467" s="12" t="s">
        <v>17</v>
      </c>
      <c r="D467" s="2">
        <v>200946</v>
      </c>
      <c r="E467" s="13">
        <v>44491</v>
      </c>
      <c r="F467" s="4" t="s">
        <v>14</v>
      </c>
      <c r="G467" s="2">
        <v>845266660370</v>
      </c>
      <c r="H467" s="3">
        <v>21800</v>
      </c>
      <c r="I467" s="3">
        <v>58000</v>
      </c>
      <c r="J467" s="15">
        <f t="shared" si="45"/>
        <v>58</v>
      </c>
      <c r="K467" s="16">
        <f t="shared" si="46"/>
        <v>113.44</v>
      </c>
      <c r="L467" s="17">
        <f t="shared" si="42"/>
        <v>16.43</v>
      </c>
      <c r="M467" s="17">
        <f>ROUND((2*1.95583),2)</f>
        <v>3.91</v>
      </c>
      <c r="N467" s="18">
        <f t="shared" si="43"/>
        <v>26.76</v>
      </c>
      <c r="O467" s="17">
        <f t="shared" si="44"/>
        <v>160.54</v>
      </c>
    </row>
    <row r="468" spans="1:15" s="19" customFormat="1" ht="15.75" customHeight="1" x14ac:dyDescent="0.25">
      <c r="A468" s="14">
        <v>466</v>
      </c>
      <c r="B468" s="12" t="s">
        <v>15</v>
      </c>
      <c r="C468" s="12" t="s">
        <v>17</v>
      </c>
      <c r="D468" s="2">
        <v>200946</v>
      </c>
      <c r="E468" s="13">
        <v>44491</v>
      </c>
      <c r="F468" s="4" t="s">
        <v>14</v>
      </c>
      <c r="G468" s="2">
        <v>845266512225</v>
      </c>
      <c r="H468" s="3">
        <v>24000</v>
      </c>
      <c r="I468" s="3">
        <v>55800</v>
      </c>
      <c r="J468" s="15">
        <f t="shared" si="40"/>
        <v>55.8</v>
      </c>
      <c r="K468" s="16">
        <f t="shared" si="41"/>
        <v>109.14</v>
      </c>
      <c r="L468" s="17">
        <f t="shared" si="42"/>
        <v>16.43</v>
      </c>
      <c r="M468" s="17"/>
      <c r="N468" s="18">
        <f t="shared" si="43"/>
        <v>25.11</v>
      </c>
      <c r="O468" s="17">
        <f t="shared" si="44"/>
        <v>150.68</v>
      </c>
    </row>
    <row r="469" spans="1:15" s="19" customFormat="1" ht="15.75" customHeight="1" x14ac:dyDescent="0.25">
      <c r="A469" s="14">
        <v>467</v>
      </c>
      <c r="B469" s="12" t="s">
        <v>15</v>
      </c>
      <c r="C469" s="12" t="s">
        <v>17</v>
      </c>
      <c r="D469" s="2">
        <v>200946</v>
      </c>
      <c r="E469" s="13">
        <v>44491</v>
      </c>
      <c r="F469" s="4" t="s">
        <v>14</v>
      </c>
      <c r="G469" s="2">
        <v>845266660537</v>
      </c>
      <c r="H469" s="3">
        <v>24800</v>
      </c>
      <c r="I469" s="3">
        <v>55100</v>
      </c>
      <c r="J469" s="15">
        <f t="shared" si="40"/>
        <v>55.1</v>
      </c>
      <c r="K469" s="16">
        <f t="shared" si="41"/>
        <v>107.77</v>
      </c>
      <c r="L469" s="17">
        <f t="shared" si="42"/>
        <v>16.43</v>
      </c>
      <c r="M469" s="17"/>
      <c r="N469" s="18">
        <f t="shared" si="43"/>
        <v>24.84</v>
      </c>
      <c r="O469" s="17">
        <f t="shared" si="44"/>
        <v>149.04</v>
      </c>
    </row>
    <row r="470" spans="1:15" s="19" customFormat="1" ht="15.75" customHeight="1" x14ac:dyDescent="0.25">
      <c r="A470" s="14">
        <v>468</v>
      </c>
      <c r="B470" s="12" t="s">
        <v>15</v>
      </c>
      <c r="C470" s="12" t="s">
        <v>17</v>
      </c>
      <c r="D470" s="2">
        <v>200946</v>
      </c>
      <c r="E470" s="13">
        <v>44491</v>
      </c>
      <c r="F470" s="4" t="s">
        <v>14</v>
      </c>
      <c r="G470" s="2">
        <v>335266576362</v>
      </c>
      <c r="H470" s="3">
        <v>24900</v>
      </c>
      <c r="I470" s="3">
        <v>55000</v>
      </c>
      <c r="J470" s="15">
        <f t="shared" si="40"/>
        <v>55</v>
      </c>
      <c r="K470" s="16">
        <f t="shared" si="41"/>
        <v>107.57</v>
      </c>
      <c r="L470" s="17">
        <f t="shared" si="42"/>
        <v>16.43</v>
      </c>
      <c r="M470" s="17"/>
      <c r="N470" s="18">
        <f t="shared" si="43"/>
        <v>24.8</v>
      </c>
      <c r="O470" s="17">
        <f t="shared" si="44"/>
        <v>148.80000000000001</v>
      </c>
    </row>
    <row r="471" spans="1:15" s="19" customFormat="1" ht="15.75" customHeight="1" x14ac:dyDescent="0.25">
      <c r="A471" s="14">
        <v>469</v>
      </c>
      <c r="B471" s="12" t="s">
        <v>15</v>
      </c>
      <c r="C471" s="12" t="s">
        <v>17</v>
      </c>
      <c r="D471" s="2">
        <v>200946</v>
      </c>
      <c r="E471" s="13">
        <v>44491</v>
      </c>
      <c r="F471" s="4" t="s">
        <v>14</v>
      </c>
      <c r="G471" s="2">
        <v>845266660966</v>
      </c>
      <c r="H471" s="3">
        <v>23700</v>
      </c>
      <c r="I471" s="3">
        <v>55950</v>
      </c>
      <c r="J471" s="15">
        <f t="shared" si="40"/>
        <v>56</v>
      </c>
      <c r="K471" s="16">
        <f t="shared" si="41"/>
        <v>109.53</v>
      </c>
      <c r="L471" s="17">
        <f t="shared" si="42"/>
        <v>16.43</v>
      </c>
      <c r="M471" s="17"/>
      <c r="N471" s="18">
        <f t="shared" si="43"/>
        <v>25.19</v>
      </c>
      <c r="O471" s="17">
        <f t="shared" si="44"/>
        <v>151.15</v>
      </c>
    </row>
    <row r="472" spans="1:15" s="19" customFormat="1" ht="15.75" customHeight="1" x14ac:dyDescent="0.25">
      <c r="A472" s="14">
        <v>470</v>
      </c>
      <c r="B472" s="12" t="s">
        <v>15</v>
      </c>
      <c r="C472" s="12" t="s">
        <v>17</v>
      </c>
      <c r="D472" s="2">
        <v>200946</v>
      </c>
      <c r="E472" s="13">
        <v>44491</v>
      </c>
      <c r="F472" s="4" t="s">
        <v>14</v>
      </c>
      <c r="G472" s="2">
        <v>845266511060</v>
      </c>
      <c r="H472" s="3">
        <v>23600</v>
      </c>
      <c r="I472" s="3">
        <v>56200</v>
      </c>
      <c r="J472" s="15">
        <f t="shared" si="40"/>
        <v>56.2</v>
      </c>
      <c r="K472" s="16">
        <f t="shared" si="41"/>
        <v>109.92</v>
      </c>
      <c r="L472" s="17">
        <f t="shared" si="42"/>
        <v>16.43</v>
      </c>
      <c r="M472" s="17"/>
      <c r="N472" s="18">
        <f t="shared" si="43"/>
        <v>25.27</v>
      </c>
      <c r="O472" s="17">
        <f t="shared" si="44"/>
        <v>151.62</v>
      </c>
    </row>
    <row r="473" spans="1:15" s="19" customFormat="1" ht="15.75" customHeight="1" x14ac:dyDescent="0.25">
      <c r="A473" s="14">
        <v>471</v>
      </c>
      <c r="B473" s="12" t="s">
        <v>15</v>
      </c>
      <c r="C473" s="12" t="s">
        <v>17</v>
      </c>
      <c r="D473" s="2">
        <v>200946</v>
      </c>
      <c r="E473" s="13">
        <v>44491</v>
      </c>
      <c r="F473" s="4" t="s">
        <v>14</v>
      </c>
      <c r="G473" s="2">
        <v>845266660123</v>
      </c>
      <c r="H473" s="3">
        <v>24600</v>
      </c>
      <c r="I473" s="3">
        <v>55200</v>
      </c>
      <c r="J473" s="15">
        <f t="shared" si="40"/>
        <v>55.2</v>
      </c>
      <c r="K473" s="16">
        <f t="shared" si="41"/>
        <v>107.96</v>
      </c>
      <c r="L473" s="17">
        <f t="shared" si="42"/>
        <v>16.43</v>
      </c>
      <c r="M473" s="17"/>
      <c r="N473" s="18">
        <f t="shared" si="43"/>
        <v>24.88</v>
      </c>
      <c r="O473" s="17">
        <f t="shared" si="44"/>
        <v>149.26999999999998</v>
      </c>
    </row>
    <row r="474" spans="1:15" s="19" customFormat="1" ht="15.75" customHeight="1" x14ac:dyDescent="0.25">
      <c r="A474" s="14">
        <v>472</v>
      </c>
      <c r="B474" s="12" t="s">
        <v>15</v>
      </c>
      <c r="C474" s="12" t="s">
        <v>17</v>
      </c>
      <c r="D474" s="2">
        <v>200946</v>
      </c>
      <c r="E474" s="13">
        <v>44491</v>
      </c>
      <c r="F474" s="4" t="s">
        <v>14</v>
      </c>
      <c r="G474" s="2">
        <v>845266511255</v>
      </c>
      <c r="H474" s="3">
        <v>24700</v>
      </c>
      <c r="I474" s="3">
        <v>55200</v>
      </c>
      <c r="J474" s="15">
        <f t="shared" si="40"/>
        <v>55.2</v>
      </c>
      <c r="K474" s="16">
        <f t="shared" si="41"/>
        <v>107.96</v>
      </c>
      <c r="L474" s="17">
        <f t="shared" si="42"/>
        <v>16.43</v>
      </c>
      <c r="M474" s="17"/>
      <c r="N474" s="18">
        <f t="shared" si="43"/>
        <v>24.88</v>
      </c>
      <c r="O474" s="17">
        <f t="shared" si="44"/>
        <v>149.26999999999998</v>
      </c>
    </row>
    <row r="475" spans="1:15" s="19" customFormat="1" ht="15.75" customHeight="1" x14ac:dyDescent="0.25">
      <c r="A475" s="14">
        <v>473</v>
      </c>
      <c r="B475" s="12" t="s">
        <v>15</v>
      </c>
      <c r="C475" s="12" t="s">
        <v>17</v>
      </c>
      <c r="D475" s="2">
        <v>200946</v>
      </c>
      <c r="E475" s="13">
        <v>44491</v>
      </c>
      <c r="F475" s="4" t="s">
        <v>14</v>
      </c>
      <c r="G475" s="2">
        <v>845266660321</v>
      </c>
      <c r="H475" s="3">
        <v>24760</v>
      </c>
      <c r="I475" s="3">
        <v>54940</v>
      </c>
      <c r="J475" s="15">
        <f t="shared" si="40"/>
        <v>55</v>
      </c>
      <c r="K475" s="16">
        <f t="shared" si="41"/>
        <v>107.57</v>
      </c>
      <c r="L475" s="17">
        <f t="shared" si="42"/>
        <v>16.43</v>
      </c>
      <c r="M475" s="17"/>
      <c r="N475" s="18">
        <f t="shared" si="43"/>
        <v>24.8</v>
      </c>
      <c r="O475" s="17">
        <f t="shared" si="44"/>
        <v>148.80000000000001</v>
      </c>
    </row>
    <row r="476" spans="1:15" s="19" customFormat="1" ht="15.75" customHeight="1" x14ac:dyDescent="0.25">
      <c r="A476" s="14">
        <v>474</v>
      </c>
      <c r="B476" s="12" t="s">
        <v>15</v>
      </c>
      <c r="C476" s="12" t="s">
        <v>17</v>
      </c>
      <c r="D476" s="2">
        <v>200946</v>
      </c>
      <c r="E476" s="13">
        <v>44491</v>
      </c>
      <c r="F476" s="4" t="s">
        <v>14</v>
      </c>
      <c r="G476" s="2">
        <v>845266512464</v>
      </c>
      <c r="H476" s="3">
        <v>24000</v>
      </c>
      <c r="I476" s="3">
        <v>55800</v>
      </c>
      <c r="J476" s="15">
        <f t="shared" si="40"/>
        <v>55.8</v>
      </c>
      <c r="K476" s="16">
        <f t="shared" si="41"/>
        <v>109.14</v>
      </c>
      <c r="L476" s="17">
        <f t="shared" si="42"/>
        <v>16.43</v>
      </c>
      <c r="M476" s="17"/>
      <c r="N476" s="18">
        <f t="shared" si="43"/>
        <v>25.11</v>
      </c>
      <c r="O476" s="17">
        <f t="shared" si="44"/>
        <v>150.68</v>
      </c>
    </row>
    <row r="477" spans="1:15" s="19" customFormat="1" ht="15.75" customHeight="1" x14ac:dyDescent="0.25">
      <c r="A477" s="14">
        <v>475</v>
      </c>
      <c r="B477" s="12" t="s">
        <v>15</v>
      </c>
      <c r="C477" s="12" t="s">
        <v>17</v>
      </c>
      <c r="D477" s="2">
        <v>200946</v>
      </c>
      <c r="E477" s="13">
        <v>44491</v>
      </c>
      <c r="F477" s="4" t="s">
        <v>14</v>
      </c>
      <c r="G477" s="2">
        <v>845266512431</v>
      </c>
      <c r="H477" s="3">
        <v>24000</v>
      </c>
      <c r="I477" s="3">
        <v>55900</v>
      </c>
      <c r="J477" s="15">
        <f t="shared" si="40"/>
        <v>55.9</v>
      </c>
      <c r="K477" s="16">
        <f t="shared" si="41"/>
        <v>109.33</v>
      </c>
      <c r="L477" s="17">
        <f t="shared" si="42"/>
        <v>16.43</v>
      </c>
      <c r="M477" s="17"/>
      <c r="N477" s="18">
        <f t="shared" si="43"/>
        <v>25.15</v>
      </c>
      <c r="O477" s="17">
        <f t="shared" si="44"/>
        <v>150.91</v>
      </c>
    </row>
    <row r="478" spans="1:15" s="19" customFormat="1" ht="15.75" customHeight="1" x14ac:dyDescent="0.25">
      <c r="A478" s="14">
        <v>476</v>
      </c>
      <c r="B478" s="12" t="s">
        <v>15</v>
      </c>
      <c r="C478" s="12" t="s">
        <v>17</v>
      </c>
      <c r="D478" s="2">
        <v>200946</v>
      </c>
      <c r="E478" s="13">
        <v>44491</v>
      </c>
      <c r="F478" s="4" t="s">
        <v>14</v>
      </c>
      <c r="G478" s="2">
        <v>845266511102</v>
      </c>
      <c r="H478" s="3">
        <v>24000</v>
      </c>
      <c r="I478" s="3">
        <v>55900</v>
      </c>
      <c r="J478" s="15">
        <f t="shared" si="40"/>
        <v>55.9</v>
      </c>
      <c r="K478" s="16">
        <f t="shared" si="41"/>
        <v>109.33</v>
      </c>
      <c r="L478" s="17">
        <f t="shared" si="42"/>
        <v>16.43</v>
      </c>
      <c r="M478" s="17"/>
      <c r="N478" s="18">
        <f t="shared" si="43"/>
        <v>25.15</v>
      </c>
      <c r="O478" s="17">
        <f t="shared" si="44"/>
        <v>150.91</v>
      </c>
    </row>
    <row r="479" spans="1:15" s="19" customFormat="1" ht="15.75" customHeight="1" x14ac:dyDescent="0.25">
      <c r="A479" s="14">
        <v>477</v>
      </c>
      <c r="B479" s="12" t="s">
        <v>15</v>
      </c>
      <c r="C479" s="12" t="s">
        <v>17</v>
      </c>
      <c r="D479" s="2">
        <v>200946</v>
      </c>
      <c r="E479" s="13">
        <v>44491</v>
      </c>
      <c r="F479" s="4" t="s">
        <v>14</v>
      </c>
      <c r="G479" s="2">
        <v>335266500289</v>
      </c>
      <c r="H479" s="3">
        <v>24400</v>
      </c>
      <c r="I479" s="3">
        <v>55500</v>
      </c>
      <c r="J479" s="15">
        <f t="shared" si="40"/>
        <v>55.5</v>
      </c>
      <c r="K479" s="16">
        <f t="shared" si="41"/>
        <v>108.55</v>
      </c>
      <c r="L479" s="17">
        <f t="shared" si="42"/>
        <v>16.43</v>
      </c>
      <c r="M479" s="17"/>
      <c r="N479" s="18">
        <f t="shared" si="43"/>
        <v>25</v>
      </c>
      <c r="O479" s="17">
        <f t="shared" si="44"/>
        <v>149.97999999999999</v>
      </c>
    </row>
    <row r="480" spans="1:15" s="19" customFormat="1" ht="15.75" customHeight="1" x14ac:dyDescent="0.25">
      <c r="A480" s="14">
        <v>478</v>
      </c>
      <c r="B480" s="12" t="s">
        <v>15</v>
      </c>
      <c r="C480" s="12" t="s">
        <v>17</v>
      </c>
      <c r="D480" s="2">
        <v>200946</v>
      </c>
      <c r="E480" s="13">
        <v>44491</v>
      </c>
      <c r="F480" s="4" t="s">
        <v>14</v>
      </c>
      <c r="G480" s="2">
        <v>845266512282</v>
      </c>
      <c r="H480" s="3">
        <v>24100</v>
      </c>
      <c r="I480" s="3">
        <v>55800</v>
      </c>
      <c r="J480" s="15">
        <f t="shared" si="40"/>
        <v>55.8</v>
      </c>
      <c r="K480" s="16">
        <f t="shared" si="41"/>
        <v>109.14</v>
      </c>
      <c r="L480" s="17">
        <f t="shared" si="42"/>
        <v>16.43</v>
      </c>
      <c r="M480" s="17"/>
      <c r="N480" s="18">
        <f t="shared" si="43"/>
        <v>25.11</v>
      </c>
      <c r="O480" s="17">
        <f t="shared" si="44"/>
        <v>150.68</v>
      </c>
    </row>
    <row r="481" spans="1:15" s="19" customFormat="1" ht="15.75" customHeight="1" x14ac:dyDescent="0.25">
      <c r="A481" s="14">
        <v>479</v>
      </c>
      <c r="B481" s="12" t="s">
        <v>15</v>
      </c>
      <c r="C481" s="12" t="s">
        <v>17</v>
      </c>
      <c r="D481" s="2">
        <v>200946</v>
      </c>
      <c r="E481" s="13">
        <v>44491</v>
      </c>
      <c r="F481" s="4" t="s">
        <v>14</v>
      </c>
      <c r="G481" s="2">
        <v>335266576495</v>
      </c>
      <c r="H481" s="3">
        <v>24700</v>
      </c>
      <c r="I481" s="3">
        <v>55100</v>
      </c>
      <c r="J481" s="15">
        <f t="shared" si="40"/>
        <v>55.1</v>
      </c>
      <c r="K481" s="16">
        <f t="shared" si="41"/>
        <v>107.77</v>
      </c>
      <c r="L481" s="17">
        <f t="shared" si="42"/>
        <v>16.43</v>
      </c>
      <c r="M481" s="17"/>
      <c r="N481" s="18">
        <f t="shared" si="43"/>
        <v>24.84</v>
      </c>
      <c r="O481" s="17">
        <f t="shared" si="44"/>
        <v>149.04</v>
      </c>
    </row>
    <row r="482" spans="1:15" s="19" customFormat="1" ht="15.75" customHeight="1" x14ac:dyDescent="0.25">
      <c r="A482" s="14">
        <v>480</v>
      </c>
      <c r="B482" s="12" t="s">
        <v>15</v>
      </c>
      <c r="C482" s="12" t="s">
        <v>17</v>
      </c>
      <c r="D482" s="2">
        <v>200948</v>
      </c>
      <c r="E482" s="13">
        <v>44491</v>
      </c>
      <c r="F482" s="4" t="s">
        <v>14</v>
      </c>
      <c r="G482" s="2">
        <v>845266512555</v>
      </c>
      <c r="H482" s="3">
        <v>23800</v>
      </c>
      <c r="I482" s="3">
        <v>55800</v>
      </c>
      <c r="J482" s="15">
        <f t="shared" ref="J482:J492" si="49">ROUNDUP((I482/1000),1)</f>
        <v>55.8</v>
      </c>
      <c r="K482" s="16">
        <f t="shared" ref="K482:K492" si="50">ROUND((1*1.95583*J482),2)</f>
        <v>109.14</v>
      </c>
      <c r="L482" s="17">
        <f t="shared" si="42"/>
        <v>16.43</v>
      </c>
      <c r="M482" s="17">
        <f>ROUND((2*1.95583),2)</f>
        <v>3.91</v>
      </c>
      <c r="N482" s="18">
        <f t="shared" ref="N482:N492" si="51">ROUND(((SUM(K482:M482))*20/100),2)</f>
        <v>25.9</v>
      </c>
      <c r="O482" s="17">
        <f t="shared" ref="O482:O492" si="52">SUM(K482:N482)</f>
        <v>155.38</v>
      </c>
    </row>
    <row r="483" spans="1:15" s="19" customFormat="1" ht="15.75" customHeight="1" x14ac:dyDescent="0.25">
      <c r="A483" s="14">
        <v>481</v>
      </c>
      <c r="B483" s="12" t="s">
        <v>15</v>
      </c>
      <c r="C483" s="12" t="s">
        <v>17</v>
      </c>
      <c r="D483" s="2">
        <v>200948</v>
      </c>
      <c r="E483" s="13">
        <v>44491</v>
      </c>
      <c r="F483" s="4" t="s">
        <v>14</v>
      </c>
      <c r="G483" s="2">
        <v>845266510039</v>
      </c>
      <c r="H483" s="3">
        <v>24500</v>
      </c>
      <c r="I483" s="3">
        <v>55000</v>
      </c>
      <c r="J483" s="15">
        <f t="shared" si="49"/>
        <v>55</v>
      </c>
      <c r="K483" s="16">
        <f t="shared" si="50"/>
        <v>107.57</v>
      </c>
      <c r="L483" s="17">
        <f t="shared" si="42"/>
        <v>16.43</v>
      </c>
      <c r="M483" s="17"/>
      <c r="N483" s="18">
        <f t="shared" si="51"/>
        <v>24.8</v>
      </c>
      <c r="O483" s="17">
        <f t="shared" si="52"/>
        <v>148.80000000000001</v>
      </c>
    </row>
    <row r="484" spans="1:15" s="19" customFormat="1" ht="15.75" customHeight="1" x14ac:dyDescent="0.25">
      <c r="A484" s="14">
        <v>482</v>
      </c>
      <c r="B484" s="12" t="s">
        <v>15</v>
      </c>
      <c r="C484" s="12" t="s">
        <v>17</v>
      </c>
      <c r="D484" s="2">
        <v>200948</v>
      </c>
      <c r="E484" s="13">
        <v>44491</v>
      </c>
      <c r="F484" s="4" t="s">
        <v>14</v>
      </c>
      <c r="G484" s="2">
        <v>845266512316</v>
      </c>
      <c r="H484" s="3">
        <v>24200</v>
      </c>
      <c r="I484" s="3">
        <v>55350</v>
      </c>
      <c r="J484" s="15">
        <f t="shared" si="49"/>
        <v>55.4</v>
      </c>
      <c r="K484" s="16">
        <f t="shared" si="50"/>
        <v>108.35</v>
      </c>
      <c r="L484" s="17">
        <f t="shared" si="42"/>
        <v>16.43</v>
      </c>
      <c r="M484" s="17"/>
      <c r="N484" s="18">
        <f t="shared" si="51"/>
        <v>24.96</v>
      </c>
      <c r="O484" s="17">
        <f t="shared" si="52"/>
        <v>149.74</v>
      </c>
    </row>
    <row r="485" spans="1:15" s="19" customFormat="1" ht="15.75" customHeight="1" x14ac:dyDescent="0.25">
      <c r="A485" s="14">
        <v>483</v>
      </c>
      <c r="B485" s="12" t="s">
        <v>15</v>
      </c>
      <c r="C485" s="12" t="s">
        <v>17</v>
      </c>
      <c r="D485" s="2">
        <v>200948</v>
      </c>
      <c r="E485" s="13">
        <v>44491</v>
      </c>
      <c r="F485" s="4" t="s">
        <v>14</v>
      </c>
      <c r="G485" s="2">
        <v>845266512845</v>
      </c>
      <c r="H485" s="3">
        <v>24900</v>
      </c>
      <c r="I485" s="3">
        <v>54600</v>
      </c>
      <c r="J485" s="15">
        <f t="shared" si="49"/>
        <v>54.6</v>
      </c>
      <c r="K485" s="16">
        <f t="shared" si="50"/>
        <v>106.79</v>
      </c>
      <c r="L485" s="17">
        <f t="shared" si="42"/>
        <v>16.43</v>
      </c>
      <c r="M485" s="17"/>
      <c r="N485" s="18">
        <f t="shared" si="51"/>
        <v>24.64</v>
      </c>
      <c r="O485" s="17">
        <f t="shared" si="52"/>
        <v>147.86000000000001</v>
      </c>
    </row>
    <row r="486" spans="1:15" s="19" customFormat="1" ht="15.75" customHeight="1" x14ac:dyDescent="0.25">
      <c r="A486" s="14">
        <v>484</v>
      </c>
      <c r="B486" s="12" t="s">
        <v>15</v>
      </c>
      <c r="C486" s="12" t="s">
        <v>17</v>
      </c>
      <c r="D486" s="2">
        <v>200948</v>
      </c>
      <c r="E486" s="13">
        <v>44491</v>
      </c>
      <c r="F486" s="4" t="s">
        <v>14</v>
      </c>
      <c r="G486" s="2">
        <v>335266514033</v>
      </c>
      <c r="H486" s="3">
        <v>22850</v>
      </c>
      <c r="I486" s="3">
        <v>56600</v>
      </c>
      <c r="J486" s="15">
        <f t="shared" si="49"/>
        <v>56.6</v>
      </c>
      <c r="K486" s="16">
        <f t="shared" si="50"/>
        <v>110.7</v>
      </c>
      <c r="L486" s="17">
        <f t="shared" si="42"/>
        <v>16.43</v>
      </c>
      <c r="M486" s="17"/>
      <c r="N486" s="18">
        <f t="shared" si="51"/>
        <v>25.43</v>
      </c>
      <c r="O486" s="17">
        <f t="shared" si="52"/>
        <v>152.56</v>
      </c>
    </row>
    <row r="487" spans="1:15" s="19" customFormat="1" ht="15.75" customHeight="1" x14ac:dyDescent="0.25">
      <c r="A487" s="14">
        <v>485</v>
      </c>
      <c r="B487" s="12" t="s">
        <v>15</v>
      </c>
      <c r="C487" s="12" t="s">
        <v>17</v>
      </c>
      <c r="D487" s="2">
        <v>200948</v>
      </c>
      <c r="E487" s="13">
        <v>44491</v>
      </c>
      <c r="F487" s="4" t="s">
        <v>14</v>
      </c>
      <c r="G487" s="2">
        <v>845266513264</v>
      </c>
      <c r="H487" s="3">
        <v>24500</v>
      </c>
      <c r="I487" s="3">
        <v>54900</v>
      </c>
      <c r="J487" s="15">
        <f t="shared" si="49"/>
        <v>54.9</v>
      </c>
      <c r="K487" s="16">
        <f t="shared" si="50"/>
        <v>107.38</v>
      </c>
      <c r="L487" s="17">
        <f t="shared" si="42"/>
        <v>16.43</v>
      </c>
      <c r="M487" s="17"/>
      <c r="N487" s="18">
        <f t="shared" si="51"/>
        <v>24.76</v>
      </c>
      <c r="O487" s="17">
        <f t="shared" si="52"/>
        <v>148.57</v>
      </c>
    </row>
    <row r="488" spans="1:15" s="19" customFormat="1" ht="15.75" customHeight="1" x14ac:dyDescent="0.25">
      <c r="A488" s="14">
        <v>486</v>
      </c>
      <c r="B488" s="12" t="s">
        <v>15</v>
      </c>
      <c r="C488" s="12" t="s">
        <v>17</v>
      </c>
      <c r="D488" s="2">
        <v>200948</v>
      </c>
      <c r="E488" s="13">
        <v>44491</v>
      </c>
      <c r="F488" s="4" t="s">
        <v>14</v>
      </c>
      <c r="G488" s="2">
        <v>845266510682</v>
      </c>
      <c r="H488" s="3">
        <v>24300</v>
      </c>
      <c r="I488" s="3">
        <v>55000</v>
      </c>
      <c r="J488" s="15">
        <f t="shared" si="49"/>
        <v>55</v>
      </c>
      <c r="K488" s="16">
        <f t="shared" si="50"/>
        <v>107.57</v>
      </c>
      <c r="L488" s="17">
        <f t="shared" si="42"/>
        <v>16.43</v>
      </c>
      <c r="M488" s="17"/>
      <c r="N488" s="18">
        <f t="shared" si="51"/>
        <v>24.8</v>
      </c>
      <c r="O488" s="17">
        <f t="shared" si="52"/>
        <v>148.80000000000001</v>
      </c>
    </row>
    <row r="489" spans="1:15" s="19" customFormat="1" ht="15.75" customHeight="1" x14ac:dyDescent="0.25">
      <c r="A489" s="14">
        <v>487</v>
      </c>
      <c r="B489" s="12" t="s">
        <v>15</v>
      </c>
      <c r="C489" s="12" t="s">
        <v>17</v>
      </c>
      <c r="D489" s="2">
        <v>200948</v>
      </c>
      <c r="E489" s="13">
        <v>44491</v>
      </c>
      <c r="F489" s="4" t="s">
        <v>14</v>
      </c>
      <c r="G489" s="2">
        <v>845266512381</v>
      </c>
      <c r="H489" s="3">
        <v>23900</v>
      </c>
      <c r="I489" s="3">
        <v>55600</v>
      </c>
      <c r="J489" s="15">
        <f t="shared" si="49"/>
        <v>55.6</v>
      </c>
      <c r="K489" s="16">
        <f t="shared" si="50"/>
        <v>108.74</v>
      </c>
      <c r="L489" s="17">
        <f t="shared" si="42"/>
        <v>16.43</v>
      </c>
      <c r="M489" s="17"/>
      <c r="N489" s="18">
        <f t="shared" si="51"/>
        <v>25.03</v>
      </c>
      <c r="O489" s="17">
        <f t="shared" si="52"/>
        <v>150.19999999999999</v>
      </c>
    </row>
    <row r="490" spans="1:15" s="19" customFormat="1" ht="15.75" customHeight="1" x14ac:dyDescent="0.25">
      <c r="A490" s="14">
        <v>488</v>
      </c>
      <c r="B490" s="12" t="s">
        <v>15</v>
      </c>
      <c r="C490" s="12" t="s">
        <v>17</v>
      </c>
      <c r="D490" s="2">
        <v>200948</v>
      </c>
      <c r="E490" s="13">
        <v>44491</v>
      </c>
      <c r="F490" s="4" t="s">
        <v>14</v>
      </c>
      <c r="G490" s="2">
        <v>845266660602</v>
      </c>
      <c r="H490" s="3">
        <v>24800</v>
      </c>
      <c r="I490" s="3">
        <v>54000</v>
      </c>
      <c r="J490" s="15">
        <f t="shared" si="49"/>
        <v>54</v>
      </c>
      <c r="K490" s="16">
        <f t="shared" si="50"/>
        <v>105.61</v>
      </c>
      <c r="L490" s="17">
        <f t="shared" si="42"/>
        <v>16.43</v>
      </c>
      <c r="M490" s="17"/>
      <c r="N490" s="18">
        <f t="shared" si="51"/>
        <v>24.41</v>
      </c>
      <c r="O490" s="17">
        <f t="shared" si="52"/>
        <v>146.44999999999999</v>
      </c>
    </row>
    <row r="491" spans="1:15" s="19" customFormat="1" ht="15.75" customHeight="1" x14ac:dyDescent="0.25">
      <c r="A491" s="14">
        <v>489</v>
      </c>
      <c r="B491" s="12" t="s">
        <v>15</v>
      </c>
      <c r="C491" s="12" t="s">
        <v>17</v>
      </c>
      <c r="D491" s="2">
        <v>200948</v>
      </c>
      <c r="E491" s="13">
        <v>44491</v>
      </c>
      <c r="F491" s="4" t="s">
        <v>14</v>
      </c>
      <c r="G491" s="2">
        <v>845266510260</v>
      </c>
      <c r="H491" s="3">
        <v>24000</v>
      </c>
      <c r="I491" s="3">
        <v>55000</v>
      </c>
      <c r="J491" s="15">
        <f t="shared" si="49"/>
        <v>55</v>
      </c>
      <c r="K491" s="16">
        <f t="shared" si="50"/>
        <v>107.57</v>
      </c>
      <c r="L491" s="17">
        <f t="shared" si="42"/>
        <v>16.43</v>
      </c>
      <c r="M491" s="17"/>
      <c r="N491" s="18">
        <f t="shared" si="51"/>
        <v>24.8</v>
      </c>
      <c r="O491" s="17">
        <f t="shared" si="52"/>
        <v>148.80000000000001</v>
      </c>
    </row>
    <row r="492" spans="1:15" s="19" customFormat="1" ht="15.75" customHeight="1" x14ac:dyDescent="0.25">
      <c r="A492" s="14">
        <v>490</v>
      </c>
      <c r="B492" s="12" t="s">
        <v>15</v>
      </c>
      <c r="C492" s="12" t="s">
        <v>17</v>
      </c>
      <c r="D492" s="2">
        <v>200948</v>
      </c>
      <c r="E492" s="13">
        <v>44491</v>
      </c>
      <c r="F492" s="4" t="s">
        <v>14</v>
      </c>
      <c r="G492" s="2">
        <v>335266576594</v>
      </c>
      <c r="H492" s="3">
        <v>25500</v>
      </c>
      <c r="I492" s="3">
        <v>54400</v>
      </c>
      <c r="J492" s="15">
        <f t="shared" si="49"/>
        <v>54.4</v>
      </c>
      <c r="K492" s="16">
        <f t="shared" si="50"/>
        <v>106.4</v>
      </c>
      <c r="L492" s="17">
        <f t="shared" si="42"/>
        <v>16.43</v>
      </c>
      <c r="M492" s="17"/>
      <c r="N492" s="18">
        <f t="shared" si="51"/>
        <v>24.57</v>
      </c>
      <c r="O492" s="17">
        <f t="shared" si="52"/>
        <v>147.4</v>
      </c>
    </row>
    <row r="493" spans="1:15" s="19" customFormat="1" ht="15.75" customHeight="1" x14ac:dyDescent="0.25">
      <c r="A493" s="14">
        <v>491</v>
      </c>
      <c r="B493" s="12" t="s">
        <v>15</v>
      </c>
      <c r="C493" s="12" t="s">
        <v>17</v>
      </c>
      <c r="D493" s="2">
        <v>200949</v>
      </c>
      <c r="E493" s="13">
        <v>44492</v>
      </c>
      <c r="F493" s="4" t="s">
        <v>14</v>
      </c>
      <c r="G493" s="2">
        <v>84526651765</v>
      </c>
      <c r="H493" s="3">
        <v>23400</v>
      </c>
      <c r="I493" s="3">
        <v>56300</v>
      </c>
      <c r="J493" s="15">
        <f t="shared" si="40"/>
        <v>56.3</v>
      </c>
      <c r="K493" s="16">
        <f t="shared" si="41"/>
        <v>110.11</v>
      </c>
      <c r="L493" s="17">
        <f t="shared" si="42"/>
        <v>16.43</v>
      </c>
      <c r="M493" s="17">
        <f>ROUND((2*1.95583),2)</f>
        <v>3.91</v>
      </c>
      <c r="N493" s="18">
        <f t="shared" si="43"/>
        <v>26.09</v>
      </c>
      <c r="O493" s="17">
        <f t="shared" si="44"/>
        <v>156.54</v>
      </c>
    </row>
    <row r="494" spans="1:15" s="19" customFormat="1" ht="15.75" customHeight="1" x14ac:dyDescent="0.25">
      <c r="A494" s="14">
        <v>492</v>
      </c>
      <c r="B494" s="12" t="s">
        <v>15</v>
      </c>
      <c r="C494" s="12" t="s">
        <v>17</v>
      </c>
      <c r="D494" s="2">
        <v>200949</v>
      </c>
      <c r="E494" s="13">
        <v>44492</v>
      </c>
      <c r="F494" s="4" t="s">
        <v>14</v>
      </c>
      <c r="G494" s="2">
        <v>845266510922</v>
      </c>
      <c r="H494" s="3">
        <v>24300</v>
      </c>
      <c r="I494" s="3">
        <v>55350</v>
      </c>
      <c r="J494" s="15">
        <f t="shared" si="40"/>
        <v>55.4</v>
      </c>
      <c r="K494" s="16">
        <f t="shared" si="41"/>
        <v>108.35</v>
      </c>
      <c r="L494" s="17">
        <f t="shared" si="42"/>
        <v>16.43</v>
      </c>
      <c r="M494" s="17"/>
      <c r="N494" s="18">
        <f t="shared" si="43"/>
        <v>24.96</v>
      </c>
      <c r="O494" s="17">
        <f t="shared" si="44"/>
        <v>149.74</v>
      </c>
    </row>
    <row r="495" spans="1:15" s="19" customFormat="1" ht="15.75" customHeight="1" x14ac:dyDescent="0.25">
      <c r="A495" s="14">
        <v>493</v>
      </c>
      <c r="B495" s="12" t="s">
        <v>15</v>
      </c>
      <c r="C495" s="12" t="s">
        <v>17</v>
      </c>
      <c r="D495" s="2">
        <v>200949</v>
      </c>
      <c r="E495" s="13">
        <v>44492</v>
      </c>
      <c r="F495" s="4" t="s">
        <v>14</v>
      </c>
      <c r="G495" s="2">
        <v>845266512431</v>
      </c>
      <c r="H495" s="3">
        <v>24000</v>
      </c>
      <c r="I495" s="3">
        <v>55800</v>
      </c>
      <c r="J495" s="15">
        <f t="shared" si="40"/>
        <v>55.8</v>
      </c>
      <c r="K495" s="16">
        <f t="shared" si="41"/>
        <v>109.14</v>
      </c>
      <c r="L495" s="17">
        <f t="shared" si="42"/>
        <v>16.43</v>
      </c>
      <c r="M495" s="17"/>
      <c r="N495" s="18">
        <f t="shared" si="43"/>
        <v>25.11</v>
      </c>
      <c r="O495" s="17">
        <f t="shared" si="44"/>
        <v>150.68</v>
      </c>
    </row>
    <row r="496" spans="1:15" s="19" customFormat="1" ht="15.75" customHeight="1" x14ac:dyDescent="0.25">
      <c r="A496" s="14">
        <v>494</v>
      </c>
      <c r="B496" s="12" t="s">
        <v>15</v>
      </c>
      <c r="C496" s="12" t="s">
        <v>17</v>
      </c>
      <c r="D496" s="2">
        <v>200949</v>
      </c>
      <c r="E496" s="13">
        <v>44492</v>
      </c>
      <c r="F496" s="4" t="s">
        <v>14</v>
      </c>
      <c r="G496" s="2">
        <v>845266511102</v>
      </c>
      <c r="H496" s="3">
        <v>24000</v>
      </c>
      <c r="I496" s="3">
        <v>55700</v>
      </c>
      <c r="J496" s="15">
        <f t="shared" si="40"/>
        <v>55.7</v>
      </c>
      <c r="K496" s="16">
        <f t="shared" si="41"/>
        <v>108.94</v>
      </c>
      <c r="L496" s="17">
        <f t="shared" si="42"/>
        <v>16.43</v>
      </c>
      <c r="M496" s="17"/>
      <c r="N496" s="18">
        <f t="shared" si="43"/>
        <v>25.07</v>
      </c>
      <c r="O496" s="17">
        <f t="shared" si="44"/>
        <v>150.44</v>
      </c>
    </row>
    <row r="497" spans="1:15" s="19" customFormat="1" ht="15.75" customHeight="1" x14ac:dyDescent="0.25">
      <c r="A497" s="14">
        <v>495</v>
      </c>
      <c r="B497" s="12" t="s">
        <v>15</v>
      </c>
      <c r="C497" s="12" t="s">
        <v>17</v>
      </c>
      <c r="D497" s="2">
        <v>200949</v>
      </c>
      <c r="E497" s="13">
        <v>44492</v>
      </c>
      <c r="F497" s="4" t="s">
        <v>14</v>
      </c>
      <c r="G497" s="2">
        <v>845266510070</v>
      </c>
      <c r="H497" s="3">
        <v>23300</v>
      </c>
      <c r="I497" s="3">
        <v>56400</v>
      </c>
      <c r="J497" s="15">
        <f t="shared" si="40"/>
        <v>56.4</v>
      </c>
      <c r="K497" s="16">
        <f t="shared" si="41"/>
        <v>110.31</v>
      </c>
      <c r="L497" s="17">
        <f t="shared" si="42"/>
        <v>16.43</v>
      </c>
      <c r="M497" s="17"/>
      <c r="N497" s="18">
        <f t="shared" si="43"/>
        <v>25.35</v>
      </c>
      <c r="O497" s="17">
        <f t="shared" si="44"/>
        <v>152.09</v>
      </c>
    </row>
    <row r="498" spans="1:15" s="19" customFormat="1" ht="15.75" customHeight="1" x14ac:dyDescent="0.25">
      <c r="A498" s="14">
        <v>496</v>
      </c>
      <c r="B498" s="12" t="s">
        <v>15</v>
      </c>
      <c r="C498" s="12" t="s">
        <v>17</v>
      </c>
      <c r="D498" s="2">
        <v>200950</v>
      </c>
      <c r="E498" s="13">
        <v>44492</v>
      </c>
      <c r="F498" s="4" t="s">
        <v>14</v>
      </c>
      <c r="G498" s="2">
        <v>845266513017</v>
      </c>
      <c r="H498" s="3">
        <v>24600</v>
      </c>
      <c r="I498" s="3">
        <v>55200</v>
      </c>
      <c r="J498" s="15">
        <f t="shared" si="40"/>
        <v>55.2</v>
      </c>
      <c r="K498" s="16">
        <f t="shared" si="41"/>
        <v>107.96</v>
      </c>
      <c r="L498" s="17">
        <f t="shared" si="42"/>
        <v>16.43</v>
      </c>
      <c r="M498" s="17">
        <f>ROUND((2*1.95583),2)</f>
        <v>3.91</v>
      </c>
      <c r="N498" s="18">
        <f t="shared" si="43"/>
        <v>25.66</v>
      </c>
      <c r="O498" s="17">
        <f t="shared" si="44"/>
        <v>153.95999999999998</v>
      </c>
    </row>
    <row r="499" spans="1:15" s="19" customFormat="1" ht="15.75" customHeight="1" x14ac:dyDescent="0.25">
      <c r="A499" s="14">
        <v>497</v>
      </c>
      <c r="B499" s="12" t="s">
        <v>15</v>
      </c>
      <c r="C499" s="12" t="s">
        <v>17</v>
      </c>
      <c r="D499" s="2">
        <v>200950</v>
      </c>
      <c r="E499" s="13">
        <v>44492</v>
      </c>
      <c r="F499" s="4" t="s">
        <v>14</v>
      </c>
      <c r="G499" s="2">
        <v>845266512431</v>
      </c>
      <c r="H499" s="3">
        <v>24000</v>
      </c>
      <c r="I499" s="3">
        <v>55800</v>
      </c>
      <c r="J499" s="15">
        <f t="shared" ref="J499:J562" si="53">ROUNDUP((I499/1000),1)</f>
        <v>55.8</v>
      </c>
      <c r="K499" s="16">
        <f t="shared" ref="K499:K562" si="54">ROUND((1*1.95583*J499),2)</f>
        <v>109.14</v>
      </c>
      <c r="L499" s="17">
        <f t="shared" ref="L499:L562" si="55">ROUND((8.4*1.95583),2)</f>
        <v>16.43</v>
      </c>
      <c r="M499" s="17"/>
      <c r="N499" s="18">
        <f t="shared" ref="N499:N562" si="56">ROUND(((SUM(K499:M499))*20/100),2)</f>
        <v>25.11</v>
      </c>
      <c r="O499" s="17">
        <f t="shared" ref="O499:O562" si="57">SUM(K499:N499)</f>
        <v>150.68</v>
      </c>
    </row>
    <row r="500" spans="1:15" s="19" customFormat="1" ht="15.75" customHeight="1" x14ac:dyDescent="0.25">
      <c r="A500" s="14">
        <v>498</v>
      </c>
      <c r="B500" s="12" t="s">
        <v>15</v>
      </c>
      <c r="C500" s="12" t="s">
        <v>17</v>
      </c>
      <c r="D500" s="2">
        <v>200950</v>
      </c>
      <c r="E500" s="13">
        <v>44492</v>
      </c>
      <c r="F500" s="4" t="s">
        <v>14</v>
      </c>
      <c r="G500" s="2">
        <v>845266511102</v>
      </c>
      <c r="H500" s="3">
        <v>24000</v>
      </c>
      <c r="I500" s="3">
        <v>56000</v>
      </c>
      <c r="J500" s="15">
        <f t="shared" si="53"/>
        <v>56</v>
      </c>
      <c r="K500" s="16">
        <f t="shared" si="54"/>
        <v>109.53</v>
      </c>
      <c r="L500" s="17">
        <f t="shared" si="55"/>
        <v>16.43</v>
      </c>
      <c r="M500" s="17"/>
      <c r="N500" s="18">
        <f t="shared" si="56"/>
        <v>25.19</v>
      </c>
      <c r="O500" s="17">
        <f t="shared" si="57"/>
        <v>151.15</v>
      </c>
    </row>
    <row r="501" spans="1:15" s="19" customFormat="1" ht="15.75" customHeight="1" x14ac:dyDescent="0.25">
      <c r="A501" s="14">
        <v>499</v>
      </c>
      <c r="B501" s="12" t="s">
        <v>15</v>
      </c>
      <c r="C501" s="12" t="s">
        <v>17</v>
      </c>
      <c r="D501" s="2">
        <v>200950</v>
      </c>
      <c r="E501" s="13">
        <v>44492</v>
      </c>
      <c r="F501" s="4" t="s">
        <v>14</v>
      </c>
      <c r="G501" s="2">
        <v>845266510070</v>
      </c>
      <c r="H501" s="3">
        <v>23300</v>
      </c>
      <c r="I501" s="3">
        <v>56500</v>
      </c>
      <c r="J501" s="15">
        <f t="shared" si="53"/>
        <v>56.5</v>
      </c>
      <c r="K501" s="16">
        <f t="shared" si="54"/>
        <v>110.5</v>
      </c>
      <c r="L501" s="17">
        <f t="shared" si="55"/>
        <v>16.43</v>
      </c>
      <c r="M501" s="17"/>
      <c r="N501" s="18">
        <f t="shared" si="56"/>
        <v>25.39</v>
      </c>
      <c r="O501" s="17">
        <f t="shared" si="57"/>
        <v>152.32</v>
      </c>
    </row>
    <row r="502" spans="1:15" s="19" customFormat="1" ht="15.75" customHeight="1" x14ac:dyDescent="0.25">
      <c r="A502" s="14">
        <v>500</v>
      </c>
      <c r="B502" s="12" t="s">
        <v>15</v>
      </c>
      <c r="C502" s="12" t="s">
        <v>17</v>
      </c>
      <c r="D502" s="2">
        <v>200950</v>
      </c>
      <c r="E502" s="13">
        <v>44492</v>
      </c>
      <c r="F502" s="4" t="s">
        <v>14</v>
      </c>
      <c r="G502" s="2">
        <v>845266660313</v>
      </c>
      <c r="H502" s="3">
        <v>24600</v>
      </c>
      <c r="I502" s="3">
        <v>55300</v>
      </c>
      <c r="J502" s="15">
        <f t="shared" si="53"/>
        <v>55.3</v>
      </c>
      <c r="K502" s="16">
        <f t="shared" si="54"/>
        <v>108.16</v>
      </c>
      <c r="L502" s="17">
        <f t="shared" si="55"/>
        <v>16.43</v>
      </c>
      <c r="M502" s="17"/>
      <c r="N502" s="18">
        <f t="shared" si="56"/>
        <v>24.92</v>
      </c>
      <c r="O502" s="17">
        <f t="shared" si="57"/>
        <v>149.51</v>
      </c>
    </row>
    <row r="503" spans="1:15" s="19" customFormat="1" ht="15.75" customHeight="1" x14ac:dyDescent="0.25">
      <c r="A503" s="14">
        <v>501</v>
      </c>
      <c r="B503" s="12" t="s">
        <v>15</v>
      </c>
      <c r="C503" s="12" t="s">
        <v>17</v>
      </c>
      <c r="D503" s="2">
        <v>200950</v>
      </c>
      <c r="E503" s="13">
        <v>44492</v>
      </c>
      <c r="F503" s="4" t="s">
        <v>14</v>
      </c>
      <c r="G503" s="2">
        <v>845266660537</v>
      </c>
      <c r="H503" s="3">
        <v>24800</v>
      </c>
      <c r="I503" s="3">
        <v>54900</v>
      </c>
      <c r="J503" s="15">
        <f t="shared" si="53"/>
        <v>54.9</v>
      </c>
      <c r="K503" s="16">
        <f t="shared" si="54"/>
        <v>107.38</v>
      </c>
      <c r="L503" s="17">
        <f t="shared" si="55"/>
        <v>16.43</v>
      </c>
      <c r="M503" s="17"/>
      <c r="N503" s="18">
        <f t="shared" si="56"/>
        <v>24.76</v>
      </c>
      <c r="O503" s="17">
        <f t="shared" si="57"/>
        <v>148.57</v>
      </c>
    </row>
    <row r="504" spans="1:15" s="19" customFormat="1" ht="15.75" customHeight="1" x14ac:dyDescent="0.25">
      <c r="A504" s="14">
        <v>502</v>
      </c>
      <c r="B504" s="12" t="s">
        <v>15</v>
      </c>
      <c r="C504" s="12" t="s">
        <v>17</v>
      </c>
      <c r="D504" s="2">
        <v>200950</v>
      </c>
      <c r="E504" s="13">
        <v>44492</v>
      </c>
      <c r="F504" s="4" t="s">
        <v>14</v>
      </c>
      <c r="G504" s="2">
        <v>335266576362</v>
      </c>
      <c r="H504" s="3">
        <v>24900</v>
      </c>
      <c r="I504" s="3">
        <v>54800</v>
      </c>
      <c r="J504" s="15">
        <f t="shared" si="53"/>
        <v>54.8</v>
      </c>
      <c r="K504" s="16">
        <f t="shared" si="54"/>
        <v>107.18</v>
      </c>
      <c r="L504" s="17">
        <f t="shared" si="55"/>
        <v>16.43</v>
      </c>
      <c r="M504" s="17"/>
      <c r="N504" s="18">
        <f t="shared" si="56"/>
        <v>24.72</v>
      </c>
      <c r="O504" s="17">
        <f t="shared" si="57"/>
        <v>148.33000000000001</v>
      </c>
    </row>
    <row r="505" spans="1:15" s="19" customFormat="1" ht="15.75" customHeight="1" x14ac:dyDescent="0.25">
      <c r="A505" s="14">
        <v>503</v>
      </c>
      <c r="B505" s="12" t="s">
        <v>15</v>
      </c>
      <c r="C505" s="12" t="s">
        <v>17</v>
      </c>
      <c r="D505" s="2">
        <v>200950</v>
      </c>
      <c r="E505" s="13">
        <v>44492</v>
      </c>
      <c r="F505" s="4" t="s">
        <v>14</v>
      </c>
      <c r="G505" s="2">
        <v>845266510807</v>
      </c>
      <c r="H505" s="3">
        <v>23200</v>
      </c>
      <c r="I505" s="3">
        <v>56400</v>
      </c>
      <c r="J505" s="15">
        <f t="shared" si="53"/>
        <v>56.4</v>
      </c>
      <c r="K505" s="16">
        <f t="shared" si="54"/>
        <v>110.31</v>
      </c>
      <c r="L505" s="17">
        <f t="shared" si="55"/>
        <v>16.43</v>
      </c>
      <c r="M505" s="17"/>
      <c r="N505" s="18">
        <f t="shared" si="56"/>
        <v>25.35</v>
      </c>
      <c r="O505" s="17">
        <f t="shared" si="57"/>
        <v>152.09</v>
      </c>
    </row>
    <row r="506" spans="1:15" s="19" customFormat="1" ht="15.75" customHeight="1" x14ac:dyDescent="0.25">
      <c r="A506" s="14">
        <v>504</v>
      </c>
      <c r="B506" s="12" t="s">
        <v>15</v>
      </c>
      <c r="C506" s="12" t="s">
        <v>17</v>
      </c>
      <c r="D506" s="2">
        <v>200951</v>
      </c>
      <c r="E506" s="13">
        <v>44492</v>
      </c>
      <c r="F506" s="4" t="s">
        <v>14</v>
      </c>
      <c r="G506" s="2">
        <v>845266510203</v>
      </c>
      <c r="H506" s="3">
        <v>23400</v>
      </c>
      <c r="I506" s="3">
        <v>56500</v>
      </c>
      <c r="J506" s="15">
        <f t="shared" si="53"/>
        <v>56.5</v>
      </c>
      <c r="K506" s="16">
        <f t="shared" si="54"/>
        <v>110.5</v>
      </c>
      <c r="L506" s="17">
        <f t="shared" si="55"/>
        <v>16.43</v>
      </c>
      <c r="M506" s="17">
        <f>ROUND((2*1.95583),2)</f>
        <v>3.91</v>
      </c>
      <c r="N506" s="18">
        <f t="shared" si="56"/>
        <v>26.17</v>
      </c>
      <c r="O506" s="17">
        <f t="shared" si="57"/>
        <v>157.01</v>
      </c>
    </row>
    <row r="507" spans="1:15" s="19" customFormat="1" ht="15.75" customHeight="1" x14ac:dyDescent="0.25">
      <c r="A507" s="14">
        <v>505</v>
      </c>
      <c r="B507" s="12" t="s">
        <v>15</v>
      </c>
      <c r="C507" s="12" t="s">
        <v>17</v>
      </c>
      <c r="D507" s="2">
        <v>200951</v>
      </c>
      <c r="E507" s="13">
        <v>44492</v>
      </c>
      <c r="F507" s="4" t="s">
        <v>14</v>
      </c>
      <c r="G507" s="2">
        <v>845266660123</v>
      </c>
      <c r="H507" s="3">
        <v>24600</v>
      </c>
      <c r="I507" s="3">
        <v>55200</v>
      </c>
      <c r="J507" s="15">
        <f t="shared" si="53"/>
        <v>55.2</v>
      </c>
      <c r="K507" s="16">
        <f t="shared" si="54"/>
        <v>107.96</v>
      </c>
      <c r="L507" s="17">
        <f t="shared" si="55"/>
        <v>16.43</v>
      </c>
      <c r="M507" s="17"/>
      <c r="N507" s="18">
        <f t="shared" si="56"/>
        <v>24.88</v>
      </c>
      <c r="O507" s="17">
        <f t="shared" si="57"/>
        <v>149.26999999999998</v>
      </c>
    </row>
    <row r="508" spans="1:15" s="19" customFormat="1" ht="15.75" customHeight="1" x14ac:dyDescent="0.25">
      <c r="A508" s="14">
        <v>506</v>
      </c>
      <c r="B508" s="12" t="s">
        <v>15</v>
      </c>
      <c r="C508" s="12" t="s">
        <v>17</v>
      </c>
      <c r="D508" s="2">
        <v>200951</v>
      </c>
      <c r="E508" s="13">
        <v>44492</v>
      </c>
      <c r="F508" s="4" t="s">
        <v>14</v>
      </c>
      <c r="G508" s="2">
        <v>335266500255</v>
      </c>
      <c r="H508" s="3">
        <v>24700</v>
      </c>
      <c r="I508" s="3">
        <v>55200</v>
      </c>
      <c r="J508" s="15">
        <f t="shared" si="53"/>
        <v>55.2</v>
      </c>
      <c r="K508" s="16">
        <f t="shared" si="54"/>
        <v>107.96</v>
      </c>
      <c r="L508" s="17">
        <f t="shared" si="55"/>
        <v>16.43</v>
      </c>
      <c r="M508" s="17"/>
      <c r="N508" s="18">
        <f t="shared" si="56"/>
        <v>24.88</v>
      </c>
      <c r="O508" s="17">
        <f t="shared" si="57"/>
        <v>149.26999999999998</v>
      </c>
    </row>
    <row r="509" spans="1:15" s="19" customFormat="1" ht="15.75" customHeight="1" x14ac:dyDescent="0.25">
      <c r="A509" s="14">
        <v>507</v>
      </c>
      <c r="B509" s="12" t="s">
        <v>15</v>
      </c>
      <c r="C509" s="12" t="s">
        <v>17</v>
      </c>
      <c r="D509" s="2">
        <v>200951</v>
      </c>
      <c r="E509" s="13">
        <v>44492</v>
      </c>
      <c r="F509" s="4" t="s">
        <v>14</v>
      </c>
      <c r="G509" s="2">
        <v>845266510195</v>
      </c>
      <c r="H509" s="3">
        <v>23600</v>
      </c>
      <c r="I509" s="3">
        <v>56350</v>
      </c>
      <c r="J509" s="15">
        <f t="shared" si="53"/>
        <v>56.4</v>
      </c>
      <c r="K509" s="16">
        <f t="shared" si="54"/>
        <v>110.31</v>
      </c>
      <c r="L509" s="17">
        <f t="shared" si="55"/>
        <v>16.43</v>
      </c>
      <c r="M509" s="17"/>
      <c r="N509" s="18">
        <f t="shared" si="56"/>
        <v>25.35</v>
      </c>
      <c r="O509" s="17">
        <f t="shared" si="57"/>
        <v>152.09</v>
      </c>
    </row>
    <row r="510" spans="1:15" s="19" customFormat="1" ht="15.75" customHeight="1" x14ac:dyDescent="0.25">
      <c r="A510" s="14">
        <v>508</v>
      </c>
      <c r="B510" s="12" t="s">
        <v>15</v>
      </c>
      <c r="C510" s="12" t="s">
        <v>17</v>
      </c>
      <c r="D510" s="2">
        <v>200951</v>
      </c>
      <c r="E510" s="13">
        <v>44492</v>
      </c>
      <c r="F510" s="4" t="s">
        <v>14</v>
      </c>
      <c r="G510" s="2">
        <v>335266530849</v>
      </c>
      <c r="H510" s="3">
        <v>22900</v>
      </c>
      <c r="I510" s="3">
        <v>57050</v>
      </c>
      <c r="J510" s="15">
        <f t="shared" si="53"/>
        <v>57.1</v>
      </c>
      <c r="K510" s="16">
        <f t="shared" si="54"/>
        <v>111.68</v>
      </c>
      <c r="L510" s="17">
        <f t="shared" si="55"/>
        <v>16.43</v>
      </c>
      <c r="M510" s="17"/>
      <c r="N510" s="18">
        <f t="shared" si="56"/>
        <v>25.62</v>
      </c>
      <c r="O510" s="17">
        <f t="shared" si="57"/>
        <v>153.73000000000002</v>
      </c>
    </row>
    <row r="511" spans="1:15" s="19" customFormat="1" ht="15.75" customHeight="1" x14ac:dyDescent="0.25">
      <c r="A511" s="14">
        <v>509</v>
      </c>
      <c r="B511" s="12" t="s">
        <v>15</v>
      </c>
      <c r="C511" s="12" t="s">
        <v>17</v>
      </c>
      <c r="D511" s="2">
        <v>200951</v>
      </c>
      <c r="E511" s="13">
        <v>44492</v>
      </c>
      <c r="F511" s="4" t="s">
        <v>14</v>
      </c>
      <c r="G511" s="2">
        <v>845266510518</v>
      </c>
      <c r="H511" s="3">
        <v>23500</v>
      </c>
      <c r="I511" s="3">
        <v>56400</v>
      </c>
      <c r="J511" s="15">
        <f t="shared" si="53"/>
        <v>56.4</v>
      </c>
      <c r="K511" s="16">
        <f t="shared" si="54"/>
        <v>110.31</v>
      </c>
      <c r="L511" s="17">
        <f t="shared" si="55"/>
        <v>16.43</v>
      </c>
      <c r="M511" s="17"/>
      <c r="N511" s="18">
        <f t="shared" si="56"/>
        <v>25.35</v>
      </c>
      <c r="O511" s="17">
        <f t="shared" si="57"/>
        <v>152.09</v>
      </c>
    </row>
    <row r="512" spans="1:15" s="19" customFormat="1" ht="15.75" customHeight="1" x14ac:dyDescent="0.25">
      <c r="A512" s="14">
        <v>510</v>
      </c>
      <c r="B512" s="12" t="s">
        <v>15</v>
      </c>
      <c r="C512" s="12" t="s">
        <v>17</v>
      </c>
      <c r="D512" s="2">
        <v>200951</v>
      </c>
      <c r="E512" s="13">
        <v>44492</v>
      </c>
      <c r="F512" s="4" t="s">
        <v>14</v>
      </c>
      <c r="G512" s="2">
        <v>335266576503</v>
      </c>
      <c r="H512" s="3">
        <v>25000</v>
      </c>
      <c r="I512" s="3">
        <v>54800</v>
      </c>
      <c r="J512" s="15">
        <f t="shared" si="53"/>
        <v>54.8</v>
      </c>
      <c r="K512" s="16">
        <f t="shared" si="54"/>
        <v>107.18</v>
      </c>
      <c r="L512" s="17">
        <f t="shared" si="55"/>
        <v>16.43</v>
      </c>
      <c r="M512" s="17"/>
      <c r="N512" s="18">
        <f t="shared" si="56"/>
        <v>24.72</v>
      </c>
      <c r="O512" s="17">
        <f t="shared" si="57"/>
        <v>148.33000000000001</v>
      </c>
    </row>
    <row r="513" spans="1:15" s="19" customFormat="1" ht="15.75" customHeight="1" x14ac:dyDescent="0.25">
      <c r="A513" s="14">
        <v>511</v>
      </c>
      <c r="B513" s="12" t="s">
        <v>15</v>
      </c>
      <c r="C513" s="12" t="s">
        <v>17</v>
      </c>
      <c r="D513" s="2">
        <v>200951</v>
      </c>
      <c r="E513" s="13">
        <v>44492</v>
      </c>
      <c r="F513" s="4" t="s">
        <v>14</v>
      </c>
      <c r="G513" s="2">
        <v>845266510765</v>
      </c>
      <c r="H513" s="3">
        <v>23400</v>
      </c>
      <c r="I513" s="3">
        <v>56500</v>
      </c>
      <c r="J513" s="15">
        <f t="shared" si="53"/>
        <v>56.5</v>
      </c>
      <c r="K513" s="16">
        <f t="shared" si="54"/>
        <v>110.5</v>
      </c>
      <c r="L513" s="17">
        <f t="shared" si="55"/>
        <v>16.43</v>
      </c>
      <c r="M513" s="17"/>
      <c r="N513" s="18">
        <f t="shared" si="56"/>
        <v>25.39</v>
      </c>
      <c r="O513" s="17">
        <f t="shared" si="57"/>
        <v>152.32</v>
      </c>
    </row>
    <row r="514" spans="1:15" s="19" customFormat="1" ht="15.75" customHeight="1" x14ac:dyDescent="0.25">
      <c r="A514" s="14">
        <v>512</v>
      </c>
      <c r="B514" s="12" t="s">
        <v>15</v>
      </c>
      <c r="C514" s="12" t="s">
        <v>17</v>
      </c>
      <c r="D514" s="2">
        <v>200951</v>
      </c>
      <c r="E514" s="13">
        <v>44492</v>
      </c>
      <c r="F514" s="4" t="s">
        <v>14</v>
      </c>
      <c r="G514" s="2">
        <v>845266510922</v>
      </c>
      <c r="H514" s="3">
        <v>24300</v>
      </c>
      <c r="I514" s="3">
        <v>55000</v>
      </c>
      <c r="J514" s="15">
        <f t="shared" si="53"/>
        <v>55</v>
      </c>
      <c r="K514" s="16">
        <f t="shared" si="54"/>
        <v>107.57</v>
      </c>
      <c r="L514" s="17">
        <f t="shared" si="55"/>
        <v>16.43</v>
      </c>
      <c r="M514" s="17"/>
      <c r="N514" s="18">
        <f t="shared" si="56"/>
        <v>24.8</v>
      </c>
      <c r="O514" s="17">
        <f t="shared" si="57"/>
        <v>148.80000000000001</v>
      </c>
    </row>
    <row r="515" spans="1:15" s="19" customFormat="1" ht="15.75" customHeight="1" x14ac:dyDescent="0.25">
      <c r="A515" s="14">
        <v>513</v>
      </c>
      <c r="B515" s="12" t="s">
        <v>15</v>
      </c>
      <c r="C515" s="12" t="s">
        <v>17</v>
      </c>
      <c r="D515" s="2">
        <v>200953</v>
      </c>
      <c r="E515" s="13">
        <v>44493</v>
      </c>
      <c r="F515" s="4" t="s">
        <v>14</v>
      </c>
      <c r="G515" s="2">
        <v>845266660370</v>
      </c>
      <c r="H515" s="3">
        <v>21800</v>
      </c>
      <c r="I515" s="3">
        <v>57300</v>
      </c>
      <c r="J515" s="15">
        <f t="shared" si="53"/>
        <v>57.3</v>
      </c>
      <c r="K515" s="16">
        <f t="shared" si="54"/>
        <v>112.07</v>
      </c>
      <c r="L515" s="17">
        <f t="shared" si="55"/>
        <v>16.43</v>
      </c>
      <c r="M515" s="17">
        <f>ROUND((2*1.95583),2)</f>
        <v>3.91</v>
      </c>
      <c r="N515" s="18">
        <f t="shared" si="56"/>
        <v>26.48</v>
      </c>
      <c r="O515" s="17">
        <f t="shared" si="57"/>
        <v>158.88999999999999</v>
      </c>
    </row>
    <row r="516" spans="1:15" s="19" customFormat="1" ht="15.75" customHeight="1" x14ac:dyDescent="0.25">
      <c r="A516" s="14">
        <v>514</v>
      </c>
      <c r="B516" s="12" t="s">
        <v>15</v>
      </c>
      <c r="C516" s="12" t="s">
        <v>17</v>
      </c>
      <c r="D516" s="2">
        <v>200953</v>
      </c>
      <c r="E516" s="13">
        <v>44493</v>
      </c>
      <c r="F516" s="4" t="s">
        <v>14</v>
      </c>
      <c r="G516" s="2">
        <v>845266512225</v>
      </c>
      <c r="H516" s="3">
        <v>24000</v>
      </c>
      <c r="I516" s="3">
        <v>55500</v>
      </c>
      <c r="J516" s="15">
        <f t="shared" si="53"/>
        <v>55.5</v>
      </c>
      <c r="K516" s="16">
        <f t="shared" si="54"/>
        <v>108.55</v>
      </c>
      <c r="L516" s="17">
        <f t="shared" si="55"/>
        <v>16.43</v>
      </c>
      <c r="M516" s="17"/>
      <c r="N516" s="18">
        <f t="shared" si="56"/>
        <v>25</v>
      </c>
      <c r="O516" s="17">
        <f t="shared" si="57"/>
        <v>149.97999999999999</v>
      </c>
    </row>
    <row r="517" spans="1:15" s="19" customFormat="1" ht="15.75" customHeight="1" x14ac:dyDescent="0.25">
      <c r="A517" s="14">
        <v>515</v>
      </c>
      <c r="B517" s="12" t="s">
        <v>15</v>
      </c>
      <c r="C517" s="12" t="s">
        <v>17</v>
      </c>
      <c r="D517" s="2">
        <v>200953</v>
      </c>
      <c r="E517" s="13">
        <v>44493</v>
      </c>
      <c r="F517" s="4" t="s">
        <v>14</v>
      </c>
      <c r="G517" s="2">
        <v>845266660966</v>
      </c>
      <c r="H517" s="3">
        <v>23700</v>
      </c>
      <c r="I517" s="3">
        <v>55900</v>
      </c>
      <c r="J517" s="15">
        <f t="shared" si="53"/>
        <v>55.9</v>
      </c>
      <c r="K517" s="16">
        <f t="shared" si="54"/>
        <v>109.33</v>
      </c>
      <c r="L517" s="17">
        <f t="shared" si="55"/>
        <v>16.43</v>
      </c>
      <c r="M517" s="17"/>
      <c r="N517" s="18">
        <f t="shared" si="56"/>
        <v>25.15</v>
      </c>
      <c r="O517" s="17">
        <f t="shared" si="57"/>
        <v>150.91</v>
      </c>
    </row>
    <row r="518" spans="1:15" s="19" customFormat="1" ht="15.75" customHeight="1" x14ac:dyDescent="0.25">
      <c r="A518" s="14">
        <v>516</v>
      </c>
      <c r="B518" s="12" t="s">
        <v>15</v>
      </c>
      <c r="C518" s="12" t="s">
        <v>17</v>
      </c>
      <c r="D518" s="2">
        <v>200953</v>
      </c>
      <c r="E518" s="13">
        <v>44493</v>
      </c>
      <c r="F518" s="4" t="s">
        <v>14</v>
      </c>
      <c r="G518" s="2">
        <v>335266576362</v>
      </c>
      <c r="H518" s="3">
        <v>24900</v>
      </c>
      <c r="I518" s="3">
        <v>54600</v>
      </c>
      <c r="J518" s="15">
        <f t="shared" si="53"/>
        <v>54.6</v>
      </c>
      <c r="K518" s="16">
        <f t="shared" si="54"/>
        <v>106.79</v>
      </c>
      <c r="L518" s="17">
        <f t="shared" si="55"/>
        <v>16.43</v>
      </c>
      <c r="M518" s="17"/>
      <c r="N518" s="18">
        <f t="shared" si="56"/>
        <v>24.64</v>
      </c>
      <c r="O518" s="17">
        <f t="shared" si="57"/>
        <v>147.86000000000001</v>
      </c>
    </row>
    <row r="519" spans="1:15" s="19" customFormat="1" ht="15.75" customHeight="1" x14ac:dyDescent="0.25">
      <c r="A519" s="14">
        <v>517</v>
      </c>
      <c r="B519" s="12" t="s">
        <v>15</v>
      </c>
      <c r="C519" s="12" t="s">
        <v>17</v>
      </c>
      <c r="D519" s="2">
        <v>200953</v>
      </c>
      <c r="E519" s="13">
        <v>44493</v>
      </c>
      <c r="F519" s="4" t="s">
        <v>14</v>
      </c>
      <c r="G519" s="2">
        <v>845266510807</v>
      </c>
      <c r="H519" s="3">
        <v>23200</v>
      </c>
      <c r="I519" s="3">
        <v>56400</v>
      </c>
      <c r="J519" s="15">
        <f t="shared" si="53"/>
        <v>56.4</v>
      </c>
      <c r="K519" s="16">
        <f t="shared" si="54"/>
        <v>110.31</v>
      </c>
      <c r="L519" s="17">
        <f t="shared" si="55"/>
        <v>16.43</v>
      </c>
      <c r="M519" s="17"/>
      <c r="N519" s="18">
        <f t="shared" si="56"/>
        <v>25.35</v>
      </c>
      <c r="O519" s="17">
        <f t="shared" si="57"/>
        <v>152.09</v>
      </c>
    </row>
    <row r="520" spans="1:15" s="19" customFormat="1" ht="15.75" customHeight="1" x14ac:dyDescent="0.25">
      <c r="A520" s="14">
        <v>518</v>
      </c>
      <c r="B520" s="12" t="s">
        <v>15</v>
      </c>
      <c r="C520" s="12" t="s">
        <v>17</v>
      </c>
      <c r="D520" s="2">
        <v>200953</v>
      </c>
      <c r="E520" s="13">
        <v>44493</v>
      </c>
      <c r="F520" s="4" t="s">
        <v>14</v>
      </c>
      <c r="G520" s="2">
        <v>335266514033</v>
      </c>
      <c r="H520" s="3">
        <v>22850</v>
      </c>
      <c r="I520" s="3">
        <v>55500</v>
      </c>
      <c r="J520" s="15">
        <f t="shared" si="53"/>
        <v>55.5</v>
      </c>
      <c r="K520" s="16">
        <f t="shared" si="54"/>
        <v>108.55</v>
      </c>
      <c r="L520" s="17">
        <f t="shared" si="55"/>
        <v>16.43</v>
      </c>
      <c r="M520" s="17"/>
      <c r="N520" s="18">
        <f t="shared" si="56"/>
        <v>25</v>
      </c>
      <c r="O520" s="17">
        <f t="shared" si="57"/>
        <v>149.97999999999999</v>
      </c>
    </row>
    <row r="521" spans="1:15" s="19" customFormat="1" ht="15.75" customHeight="1" x14ac:dyDescent="0.25">
      <c r="A521" s="14">
        <v>519</v>
      </c>
      <c r="B521" s="12" t="s">
        <v>15</v>
      </c>
      <c r="C521" s="12" t="s">
        <v>17</v>
      </c>
      <c r="D521" s="2">
        <v>200953</v>
      </c>
      <c r="E521" s="13">
        <v>44493</v>
      </c>
      <c r="F521" s="4" t="s">
        <v>14</v>
      </c>
      <c r="G521" s="2">
        <v>845266660313</v>
      </c>
      <c r="H521" s="3">
        <v>24600</v>
      </c>
      <c r="I521" s="3">
        <v>55100</v>
      </c>
      <c r="J521" s="15">
        <f t="shared" si="53"/>
        <v>55.1</v>
      </c>
      <c r="K521" s="16">
        <f t="shared" si="54"/>
        <v>107.77</v>
      </c>
      <c r="L521" s="17">
        <f t="shared" si="55"/>
        <v>16.43</v>
      </c>
      <c r="M521" s="17"/>
      <c r="N521" s="18">
        <f t="shared" si="56"/>
        <v>24.84</v>
      </c>
      <c r="O521" s="17">
        <f t="shared" si="57"/>
        <v>149.04</v>
      </c>
    </row>
    <row r="522" spans="1:15" s="19" customFormat="1" ht="15.75" customHeight="1" x14ac:dyDescent="0.25">
      <c r="A522" s="14">
        <v>520</v>
      </c>
      <c r="B522" s="12" t="s">
        <v>15</v>
      </c>
      <c r="C522" s="12" t="s">
        <v>17</v>
      </c>
      <c r="D522" s="2">
        <v>200953</v>
      </c>
      <c r="E522" s="13">
        <v>44493</v>
      </c>
      <c r="F522" s="4" t="s">
        <v>14</v>
      </c>
      <c r="G522" s="2">
        <v>845266660537</v>
      </c>
      <c r="H522" s="3">
        <v>24800</v>
      </c>
      <c r="I522" s="3">
        <v>54500</v>
      </c>
      <c r="J522" s="15">
        <f t="shared" si="53"/>
        <v>54.5</v>
      </c>
      <c r="K522" s="16">
        <f t="shared" si="54"/>
        <v>106.59</v>
      </c>
      <c r="L522" s="17">
        <f t="shared" si="55"/>
        <v>16.43</v>
      </c>
      <c r="M522" s="17"/>
      <c r="N522" s="18">
        <f t="shared" si="56"/>
        <v>24.6</v>
      </c>
      <c r="O522" s="17">
        <f t="shared" si="57"/>
        <v>147.62</v>
      </c>
    </row>
    <row r="523" spans="1:15" s="19" customFormat="1" ht="15.75" customHeight="1" x14ac:dyDescent="0.25">
      <c r="A523" s="14">
        <v>521</v>
      </c>
      <c r="B523" s="12" t="s">
        <v>15</v>
      </c>
      <c r="C523" s="12" t="s">
        <v>17</v>
      </c>
      <c r="D523" s="2">
        <v>200953</v>
      </c>
      <c r="E523" s="13">
        <v>44493</v>
      </c>
      <c r="F523" s="4" t="s">
        <v>14</v>
      </c>
      <c r="G523" s="2">
        <v>845266510518</v>
      </c>
      <c r="H523" s="3">
        <v>23500</v>
      </c>
      <c r="I523" s="3">
        <v>55300</v>
      </c>
      <c r="J523" s="15">
        <f t="shared" si="53"/>
        <v>55.3</v>
      </c>
      <c r="K523" s="16">
        <f t="shared" si="54"/>
        <v>108.16</v>
      </c>
      <c r="L523" s="17">
        <f t="shared" si="55"/>
        <v>16.43</v>
      </c>
      <c r="M523" s="17"/>
      <c r="N523" s="18">
        <f t="shared" si="56"/>
        <v>24.92</v>
      </c>
      <c r="O523" s="17">
        <f t="shared" si="57"/>
        <v>149.51</v>
      </c>
    </row>
    <row r="524" spans="1:15" s="19" customFormat="1" ht="15.75" customHeight="1" x14ac:dyDescent="0.25">
      <c r="A524" s="14">
        <v>522</v>
      </c>
      <c r="B524" s="12" t="s">
        <v>15</v>
      </c>
      <c r="C524" s="12" t="s">
        <v>17</v>
      </c>
      <c r="D524" s="2">
        <v>200955</v>
      </c>
      <c r="E524" s="13">
        <v>44494</v>
      </c>
      <c r="F524" s="4" t="s">
        <v>14</v>
      </c>
      <c r="G524" s="2">
        <v>845266510880</v>
      </c>
      <c r="H524" s="3">
        <v>23900</v>
      </c>
      <c r="I524" s="3">
        <v>55700</v>
      </c>
      <c r="J524" s="15">
        <f t="shared" si="53"/>
        <v>55.7</v>
      </c>
      <c r="K524" s="16">
        <f t="shared" si="54"/>
        <v>108.94</v>
      </c>
      <c r="L524" s="17">
        <f t="shared" si="55"/>
        <v>16.43</v>
      </c>
      <c r="M524" s="17">
        <f>ROUND((2*1.95583),2)</f>
        <v>3.91</v>
      </c>
      <c r="N524" s="18">
        <f t="shared" si="56"/>
        <v>25.86</v>
      </c>
      <c r="O524" s="17">
        <f t="shared" si="57"/>
        <v>155.13999999999999</v>
      </c>
    </row>
    <row r="525" spans="1:15" s="19" customFormat="1" ht="15.75" customHeight="1" x14ac:dyDescent="0.25">
      <c r="A525" s="14">
        <v>523</v>
      </c>
      <c r="B525" s="12" t="s">
        <v>15</v>
      </c>
      <c r="C525" s="12" t="s">
        <v>17</v>
      </c>
      <c r="D525" s="2">
        <v>200955</v>
      </c>
      <c r="E525" s="13">
        <v>44494</v>
      </c>
      <c r="F525" s="4" t="s">
        <v>14</v>
      </c>
      <c r="G525" s="2">
        <v>845266510831</v>
      </c>
      <c r="H525" s="3">
        <v>24500</v>
      </c>
      <c r="I525" s="3">
        <v>55400</v>
      </c>
      <c r="J525" s="15">
        <f t="shared" si="53"/>
        <v>55.4</v>
      </c>
      <c r="K525" s="16">
        <f t="shared" si="54"/>
        <v>108.35</v>
      </c>
      <c r="L525" s="17">
        <f t="shared" si="55"/>
        <v>16.43</v>
      </c>
      <c r="M525" s="17"/>
      <c r="N525" s="18">
        <f t="shared" si="56"/>
        <v>24.96</v>
      </c>
      <c r="O525" s="17">
        <f t="shared" si="57"/>
        <v>149.74</v>
      </c>
    </row>
    <row r="526" spans="1:15" s="19" customFormat="1" ht="15.75" customHeight="1" x14ac:dyDescent="0.25">
      <c r="A526" s="14">
        <v>524</v>
      </c>
      <c r="B526" s="12" t="s">
        <v>15</v>
      </c>
      <c r="C526" s="12" t="s">
        <v>17</v>
      </c>
      <c r="D526" s="2">
        <v>200955</v>
      </c>
      <c r="E526" s="13">
        <v>44494</v>
      </c>
      <c r="F526" s="4" t="s">
        <v>14</v>
      </c>
      <c r="G526" s="2">
        <v>845266660958</v>
      </c>
      <c r="H526" s="3">
        <v>23600</v>
      </c>
      <c r="I526" s="3">
        <v>56300</v>
      </c>
      <c r="J526" s="15">
        <f t="shared" si="53"/>
        <v>56.3</v>
      </c>
      <c r="K526" s="16">
        <f t="shared" si="54"/>
        <v>110.11</v>
      </c>
      <c r="L526" s="17">
        <f t="shared" si="55"/>
        <v>16.43</v>
      </c>
      <c r="M526" s="17"/>
      <c r="N526" s="18">
        <f t="shared" si="56"/>
        <v>25.31</v>
      </c>
      <c r="O526" s="17">
        <f t="shared" si="57"/>
        <v>151.85</v>
      </c>
    </row>
    <row r="527" spans="1:15" s="19" customFormat="1" ht="15.75" customHeight="1" x14ac:dyDescent="0.25">
      <c r="A527" s="14">
        <v>525</v>
      </c>
      <c r="B527" s="12" t="s">
        <v>15</v>
      </c>
      <c r="C527" s="12" t="s">
        <v>17</v>
      </c>
      <c r="D527" s="2">
        <v>200955</v>
      </c>
      <c r="E527" s="13">
        <v>44494</v>
      </c>
      <c r="F527" s="4" t="s">
        <v>14</v>
      </c>
      <c r="G527" s="2">
        <v>845266512993</v>
      </c>
      <c r="H527" s="3">
        <v>24930</v>
      </c>
      <c r="I527" s="3">
        <v>55020</v>
      </c>
      <c r="J527" s="15">
        <f t="shared" si="53"/>
        <v>55.1</v>
      </c>
      <c r="K527" s="16">
        <f t="shared" si="54"/>
        <v>107.77</v>
      </c>
      <c r="L527" s="17">
        <f t="shared" si="55"/>
        <v>16.43</v>
      </c>
      <c r="M527" s="17"/>
      <c r="N527" s="18">
        <f t="shared" si="56"/>
        <v>24.84</v>
      </c>
      <c r="O527" s="17">
        <f t="shared" si="57"/>
        <v>149.04</v>
      </c>
    </row>
    <row r="528" spans="1:15" s="19" customFormat="1" ht="15.75" customHeight="1" x14ac:dyDescent="0.25">
      <c r="A528" s="14">
        <v>526</v>
      </c>
      <c r="B528" s="12" t="s">
        <v>15</v>
      </c>
      <c r="C528" s="12" t="s">
        <v>17</v>
      </c>
      <c r="D528" s="2">
        <v>200955</v>
      </c>
      <c r="E528" s="13">
        <v>44494</v>
      </c>
      <c r="F528" s="4" t="s">
        <v>14</v>
      </c>
      <c r="G528" s="2">
        <v>335266500289</v>
      </c>
      <c r="H528" s="3">
        <v>24400</v>
      </c>
      <c r="I528" s="3">
        <v>55450</v>
      </c>
      <c r="J528" s="15">
        <f t="shared" si="53"/>
        <v>55.5</v>
      </c>
      <c r="K528" s="16">
        <f t="shared" si="54"/>
        <v>108.55</v>
      </c>
      <c r="L528" s="17">
        <f t="shared" si="55"/>
        <v>16.43</v>
      </c>
      <c r="M528" s="17"/>
      <c r="N528" s="18">
        <f t="shared" si="56"/>
        <v>25</v>
      </c>
      <c r="O528" s="17">
        <f t="shared" si="57"/>
        <v>149.97999999999999</v>
      </c>
    </row>
    <row r="529" spans="1:15" s="19" customFormat="1" ht="15.75" customHeight="1" x14ac:dyDescent="0.25">
      <c r="A529" s="14">
        <v>527</v>
      </c>
      <c r="B529" s="12" t="s">
        <v>15</v>
      </c>
      <c r="C529" s="12" t="s">
        <v>17</v>
      </c>
      <c r="D529" s="2">
        <v>200955</v>
      </c>
      <c r="E529" s="13">
        <v>44494</v>
      </c>
      <c r="F529" s="4" t="s">
        <v>14</v>
      </c>
      <c r="G529" s="2">
        <v>335266576842</v>
      </c>
      <c r="H529" s="3">
        <v>25400</v>
      </c>
      <c r="I529" s="3">
        <v>54300</v>
      </c>
      <c r="J529" s="15">
        <f t="shared" si="53"/>
        <v>54.3</v>
      </c>
      <c r="K529" s="16">
        <f t="shared" si="54"/>
        <v>106.2</v>
      </c>
      <c r="L529" s="17">
        <f t="shared" si="55"/>
        <v>16.43</v>
      </c>
      <c r="M529" s="17"/>
      <c r="N529" s="18">
        <f t="shared" si="56"/>
        <v>24.53</v>
      </c>
      <c r="O529" s="17">
        <f t="shared" si="57"/>
        <v>147.16</v>
      </c>
    </row>
    <row r="530" spans="1:15" s="19" customFormat="1" ht="15.75" customHeight="1" x14ac:dyDescent="0.25">
      <c r="A530" s="14">
        <v>528</v>
      </c>
      <c r="B530" s="12" t="s">
        <v>15</v>
      </c>
      <c r="C530" s="12" t="s">
        <v>17</v>
      </c>
      <c r="D530" s="2">
        <v>200955</v>
      </c>
      <c r="E530" s="13">
        <v>44494</v>
      </c>
      <c r="F530" s="4" t="s">
        <v>14</v>
      </c>
      <c r="G530" s="2">
        <v>845266660438</v>
      </c>
      <c r="H530" s="3">
        <v>24300</v>
      </c>
      <c r="I530" s="3">
        <v>55500</v>
      </c>
      <c r="J530" s="15">
        <f t="shared" si="53"/>
        <v>55.5</v>
      </c>
      <c r="K530" s="16">
        <f t="shared" si="54"/>
        <v>108.55</v>
      </c>
      <c r="L530" s="17">
        <f t="shared" si="55"/>
        <v>16.43</v>
      </c>
      <c r="M530" s="17"/>
      <c r="N530" s="18">
        <f t="shared" si="56"/>
        <v>25</v>
      </c>
      <c r="O530" s="17">
        <f t="shared" si="57"/>
        <v>149.97999999999999</v>
      </c>
    </row>
    <row r="531" spans="1:15" s="19" customFormat="1" ht="15.75" customHeight="1" x14ac:dyDescent="0.25">
      <c r="A531" s="14">
        <v>529</v>
      </c>
      <c r="B531" s="12" t="s">
        <v>15</v>
      </c>
      <c r="C531" s="12" t="s">
        <v>17</v>
      </c>
      <c r="D531" s="2">
        <v>200955</v>
      </c>
      <c r="E531" s="13">
        <v>44494</v>
      </c>
      <c r="F531" s="4" t="s">
        <v>14</v>
      </c>
      <c r="G531" s="2">
        <v>845266512282</v>
      </c>
      <c r="H531" s="3">
        <v>24100</v>
      </c>
      <c r="I531" s="3">
        <v>55200</v>
      </c>
      <c r="J531" s="15">
        <f t="shared" si="53"/>
        <v>55.2</v>
      </c>
      <c r="K531" s="16">
        <f t="shared" si="54"/>
        <v>107.96</v>
      </c>
      <c r="L531" s="17">
        <f t="shared" si="55"/>
        <v>16.43</v>
      </c>
      <c r="M531" s="17"/>
      <c r="N531" s="18">
        <f t="shared" si="56"/>
        <v>24.88</v>
      </c>
      <c r="O531" s="17">
        <f t="shared" si="57"/>
        <v>149.26999999999998</v>
      </c>
    </row>
    <row r="532" spans="1:15" s="19" customFormat="1" ht="15.75" customHeight="1" x14ac:dyDescent="0.25">
      <c r="A532" s="14">
        <v>530</v>
      </c>
      <c r="B532" s="12" t="s">
        <v>15</v>
      </c>
      <c r="C532" s="12" t="s">
        <v>17</v>
      </c>
      <c r="D532" s="2">
        <v>200958</v>
      </c>
      <c r="E532" s="13">
        <v>44495</v>
      </c>
      <c r="F532" s="4" t="s">
        <v>14</v>
      </c>
      <c r="G532" s="2">
        <v>845266660024</v>
      </c>
      <c r="H532" s="3">
        <v>24400</v>
      </c>
      <c r="I532" s="3">
        <v>55400</v>
      </c>
      <c r="J532" s="15">
        <f t="shared" si="53"/>
        <v>55.4</v>
      </c>
      <c r="K532" s="16">
        <f t="shared" si="54"/>
        <v>108.35</v>
      </c>
      <c r="L532" s="17">
        <f t="shared" si="55"/>
        <v>16.43</v>
      </c>
      <c r="M532" s="17">
        <f>ROUND((2*1.95583),2)</f>
        <v>3.91</v>
      </c>
      <c r="N532" s="18">
        <f t="shared" si="56"/>
        <v>25.74</v>
      </c>
      <c r="O532" s="17">
        <f t="shared" si="57"/>
        <v>154.43</v>
      </c>
    </row>
    <row r="533" spans="1:15" s="19" customFormat="1" ht="15.75" customHeight="1" x14ac:dyDescent="0.25">
      <c r="A533" s="14">
        <v>531</v>
      </c>
      <c r="B533" s="12" t="s">
        <v>15</v>
      </c>
      <c r="C533" s="12" t="s">
        <v>17</v>
      </c>
      <c r="D533" s="2">
        <v>200958</v>
      </c>
      <c r="E533" s="13">
        <v>44495</v>
      </c>
      <c r="F533" s="4" t="s">
        <v>14</v>
      </c>
      <c r="G533" s="2">
        <v>845266661006</v>
      </c>
      <c r="H533" s="3">
        <v>23900</v>
      </c>
      <c r="I533" s="3">
        <v>55700</v>
      </c>
      <c r="J533" s="15">
        <f t="shared" si="53"/>
        <v>55.7</v>
      </c>
      <c r="K533" s="16">
        <f t="shared" si="54"/>
        <v>108.94</v>
      </c>
      <c r="L533" s="17">
        <f t="shared" si="55"/>
        <v>16.43</v>
      </c>
      <c r="M533" s="17"/>
      <c r="N533" s="18">
        <f t="shared" si="56"/>
        <v>25.07</v>
      </c>
      <c r="O533" s="17">
        <f t="shared" si="57"/>
        <v>150.44</v>
      </c>
    </row>
    <row r="534" spans="1:15" s="19" customFormat="1" ht="15.75" customHeight="1" x14ac:dyDescent="0.25">
      <c r="A534" s="14">
        <v>532</v>
      </c>
      <c r="B534" s="12" t="s">
        <v>15</v>
      </c>
      <c r="C534" s="12" t="s">
        <v>17</v>
      </c>
      <c r="D534" s="2">
        <v>200958</v>
      </c>
      <c r="E534" s="13">
        <v>44495</v>
      </c>
      <c r="F534" s="4" t="s">
        <v>14</v>
      </c>
      <c r="G534" s="2">
        <v>845266510658</v>
      </c>
      <c r="H534" s="3">
        <v>25000</v>
      </c>
      <c r="I534" s="3">
        <v>54800</v>
      </c>
      <c r="J534" s="15">
        <f t="shared" si="53"/>
        <v>54.8</v>
      </c>
      <c r="K534" s="16">
        <f t="shared" si="54"/>
        <v>107.18</v>
      </c>
      <c r="L534" s="17">
        <f t="shared" si="55"/>
        <v>16.43</v>
      </c>
      <c r="M534" s="17"/>
      <c r="N534" s="18">
        <f t="shared" si="56"/>
        <v>24.72</v>
      </c>
      <c r="O534" s="17">
        <f t="shared" si="57"/>
        <v>148.33000000000001</v>
      </c>
    </row>
    <row r="535" spans="1:15" s="19" customFormat="1" ht="15.75" customHeight="1" x14ac:dyDescent="0.25">
      <c r="A535" s="14">
        <v>533</v>
      </c>
      <c r="B535" s="12" t="s">
        <v>15</v>
      </c>
      <c r="C535" s="12" t="s">
        <v>17</v>
      </c>
      <c r="D535" s="2">
        <v>200959</v>
      </c>
      <c r="E535" s="13">
        <v>44495</v>
      </c>
      <c r="F535" s="4" t="s">
        <v>14</v>
      </c>
      <c r="G535" s="2">
        <v>335266500255</v>
      </c>
      <c r="H535" s="3">
        <v>24700</v>
      </c>
      <c r="I535" s="3">
        <v>54900</v>
      </c>
      <c r="J535" s="15">
        <f t="shared" si="53"/>
        <v>54.9</v>
      </c>
      <c r="K535" s="16">
        <f t="shared" si="54"/>
        <v>107.38</v>
      </c>
      <c r="L535" s="17">
        <f t="shared" si="55"/>
        <v>16.43</v>
      </c>
      <c r="M535" s="17">
        <v>3.91</v>
      </c>
      <c r="N535" s="18">
        <f t="shared" si="56"/>
        <v>25.54</v>
      </c>
      <c r="O535" s="17">
        <f t="shared" si="57"/>
        <v>153.26</v>
      </c>
    </row>
    <row r="536" spans="1:15" s="19" customFormat="1" ht="15.75" customHeight="1" x14ac:dyDescent="0.25">
      <c r="A536" s="14">
        <v>534</v>
      </c>
      <c r="B536" s="12" t="s">
        <v>15</v>
      </c>
      <c r="C536" s="12" t="s">
        <v>17</v>
      </c>
      <c r="D536" s="2">
        <v>200959</v>
      </c>
      <c r="E536" s="13">
        <v>44495</v>
      </c>
      <c r="F536" s="4" t="s">
        <v>14</v>
      </c>
      <c r="G536" s="2">
        <v>845266512225</v>
      </c>
      <c r="H536" s="3">
        <v>24000</v>
      </c>
      <c r="I536" s="3">
        <v>55800</v>
      </c>
      <c r="J536" s="15">
        <f t="shared" si="53"/>
        <v>55.8</v>
      </c>
      <c r="K536" s="16">
        <f t="shared" si="54"/>
        <v>109.14</v>
      </c>
      <c r="L536" s="17">
        <f t="shared" si="55"/>
        <v>16.43</v>
      </c>
      <c r="M536" s="17"/>
      <c r="N536" s="18">
        <f t="shared" si="56"/>
        <v>25.11</v>
      </c>
      <c r="O536" s="17">
        <f t="shared" si="57"/>
        <v>150.68</v>
      </c>
    </row>
    <row r="537" spans="1:15" s="19" customFormat="1" ht="15.75" customHeight="1" x14ac:dyDescent="0.25">
      <c r="A537" s="14">
        <v>535</v>
      </c>
      <c r="B537" s="12" t="s">
        <v>15</v>
      </c>
      <c r="C537" s="12" t="s">
        <v>17</v>
      </c>
      <c r="D537" s="2">
        <v>200959</v>
      </c>
      <c r="E537" s="13">
        <v>44495</v>
      </c>
      <c r="F537" s="4" t="s">
        <v>14</v>
      </c>
      <c r="G537" s="2">
        <v>845266660966</v>
      </c>
      <c r="H537" s="3">
        <v>23700</v>
      </c>
      <c r="I537" s="3">
        <v>55750</v>
      </c>
      <c r="J537" s="15">
        <f t="shared" si="53"/>
        <v>55.800000000000004</v>
      </c>
      <c r="K537" s="16">
        <f t="shared" si="54"/>
        <v>109.14</v>
      </c>
      <c r="L537" s="17">
        <f t="shared" si="55"/>
        <v>16.43</v>
      </c>
      <c r="M537" s="17"/>
      <c r="N537" s="18">
        <f t="shared" si="56"/>
        <v>25.11</v>
      </c>
      <c r="O537" s="17">
        <f t="shared" si="57"/>
        <v>150.68</v>
      </c>
    </row>
    <row r="538" spans="1:15" s="19" customFormat="1" ht="15.75" customHeight="1" x14ac:dyDescent="0.25">
      <c r="A538" s="14">
        <v>536</v>
      </c>
      <c r="B538" s="12" t="s">
        <v>15</v>
      </c>
      <c r="C538" s="12" t="s">
        <v>17</v>
      </c>
      <c r="D538" s="2">
        <v>200959</v>
      </c>
      <c r="E538" s="13">
        <v>44495</v>
      </c>
      <c r="F538" s="4" t="s">
        <v>14</v>
      </c>
      <c r="G538" s="2">
        <v>335266576362</v>
      </c>
      <c r="H538" s="3">
        <v>24900</v>
      </c>
      <c r="I538" s="3">
        <v>55000</v>
      </c>
      <c r="J538" s="15">
        <f t="shared" si="53"/>
        <v>55</v>
      </c>
      <c r="K538" s="16">
        <f t="shared" si="54"/>
        <v>107.57</v>
      </c>
      <c r="L538" s="17">
        <f t="shared" si="55"/>
        <v>16.43</v>
      </c>
      <c r="M538" s="17"/>
      <c r="N538" s="18">
        <f t="shared" si="56"/>
        <v>24.8</v>
      </c>
      <c r="O538" s="17">
        <f t="shared" si="57"/>
        <v>148.80000000000001</v>
      </c>
    </row>
    <row r="539" spans="1:15" s="19" customFormat="1" ht="15.75" customHeight="1" x14ac:dyDescent="0.25">
      <c r="A539" s="14">
        <v>537</v>
      </c>
      <c r="B539" s="12" t="s">
        <v>15</v>
      </c>
      <c r="C539" s="12" t="s">
        <v>17</v>
      </c>
      <c r="D539" s="2">
        <v>200959</v>
      </c>
      <c r="E539" s="13">
        <v>44495</v>
      </c>
      <c r="F539" s="4" t="s">
        <v>14</v>
      </c>
      <c r="G539" s="2">
        <v>845266512241</v>
      </c>
      <c r="H539" s="3">
        <v>24000</v>
      </c>
      <c r="I539" s="3">
        <v>55800</v>
      </c>
      <c r="J539" s="15">
        <f t="shared" si="53"/>
        <v>55.8</v>
      </c>
      <c r="K539" s="16">
        <f t="shared" si="54"/>
        <v>109.14</v>
      </c>
      <c r="L539" s="17">
        <f t="shared" si="55"/>
        <v>16.43</v>
      </c>
      <c r="M539" s="17"/>
      <c r="N539" s="18">
        <f t="shared" si="56"/>
        <v>25.11</v>
      </c>
      <c r="O539" s="17">
        <f t="shared" si="57"/>
        <v>150.68</v>
      </c>
    </row>
    <row r="540" spans="1:15" s="19" customFormat="1" ht="15.75" customHeight="1" x14ac:dyDescent="0.25">
      <c r="A540" s="14">
        <v>538</v>
      </c>
      <c r="B540" s="12" t="s">
        <v>15</v>
      </c>
      <c r="C540" s="12" t="s">
        <v>17</v>
      </c>
      <c r="D540" s="2">
        <v>200959</v>
      </c>
      <c r="E540" s="13">
        <v>44495</v>
      </c>
      <c r="F540" s="4" t="s">
        <v>14</v>
      </c>
      <c r="G540" s="2">
        <v>845266660321</v>
      </c>
      <c r="H540" s="3">
        <v>24760</v>
      </c>
      <c r="I540" s="3">
        <v>55040</v>
      </c>
      <c r="J540" s="15">
        <f t="shared" si="53"/>
        <v>55.1</v>
      </c>
      <c r="K540" s="16">
        <f t="shared" si="54"/>
        <v>107.77</v>
      </c>
      <c r="L540" s="17">
        <f t="shared" si="55"/>
        <v>16.43</v>
      </c>
      <c r="M540" s="17"/>
      <c r="N540" s="18">
        <f t="shared" si="56"/>
        <v>24.84</v>
      </c>
      <c r="O540" s="17">
        <f t="shared" si="57"/>
        <v>149.04</v>
      </c>
    </row>
    <row r="541" spans="1:15" s="19" customFormat="1" ht="15.75" customHeight="1" x14ac:dyDescent="0.25">
      <c r="A541" s="14">
        <v>539</v>
      </c>
      <c r="B541" s="12" t="s">
        <v>15</v>
      </c>
      <c r="C541" s="12" t="s">
        <v>17</v>
      </c>
      <c r="D541" s="2">
        <v>200959</v>
      </c>
      <c r="E541" s="13">
        <v>44495</v>
      </c>
      <c r="F541" s="4" t="s">
        <v>14</v>
      </c>
      <c r="G541" s="2">
        <v>845266512464</v>
      </c>
      <c r="H541" s="3">
        <v>24000</v>
      </c>
      <c r="I541" s="3">
        <v>55700</v>
      </c>
      <c r="J541" s="15">
        <f t="shared" si="53"/>
        <v>55.7</v>
      </c>
      <c r="K541" s="16">
        <f t="shared" si="54"/>
        <v>108.94</v>
      </c>
      <c r="L541" s="17">
        <f t="shared" si="55"/>
        <v>16.43</v>
      </c>
      <c r="M541" s="17"/>
      <c r="N541" s="18">
        <f t="shared" si="56"/>
        <v>25.07</v>
      </c>
      <c r="O541" s="17">
        <f t="shared" si="57"/>
        <v>150.44</v>
      </c>
    </row>
    <row r="542" spans="1:15" s="19" customFormat="1" ht="15.75" customHeight="1" x14ac:dyDescent="0.25">
      <c r="A542" s="14">
        <v>540</v>
      </c>
      <c r="B542" s="12" t="s">
        <v>15</v>
      </c>
      <c r="C542" s="12" t="s">
        <v>17</v>
      </c>
      <c r="D542" s="2">
        <v>200959</v>
      </c>
      <c r="E542" s="13">
        <v>44495</v>
      </c>
      <c r="F542" s="4" t="s">
        <v>14</v>
      </c>
      <c r="G542" s="2">
        <v>845266510567</v>
      </c>
      <c r="H542" s="3">
        <v>24000</v>
      </c>
      <c r="I542" s="3">
        <v>55500</v>
      </c>
      <c r="J542" s="15">
        <f t="shared" si="53"/>
        <v>55.5</v>
      </c>
      <c r="K542" s="16">
        <f t="shared" si="54"/>
        <v>108.55</v>
      </c>
      <c r="L542" s="17">
        <f t="shared" si="55"/>
        <v>16.43</v>
      </c>
      <c r="M542" s="17"/>
      <c r="N542" s="18">
        <f t="shared" si="56"/>
        <v>25</v>
      </c>
      <c r="O542" s="17">
        <f t="shared" si="57"/>
        <v>149.97999999999999</v>
      </c>
    </row>
    <row r="543" spans="1:15" s="19" customFormat="1" ht="15.75" customHeight="1" x14ac:dyDescent="0.25">
      <c r="A543" s="14">
        <v>541</v>
      </c>
      <c r="B543" s="12" t="s">
        <v>15</v>
      </c>
      <c r="C543" s="12" t="s">
        <v>17</v>
      </c>
      <c r="D543" s="2">
        <v>200959</v>
      </c>
      <c r="E543" s="13">
        <v>44495</v>
      </c>
      <c r="F543" s="4" t="s">
        <v>14</v>
      </c>
      <c r="G543" s="2">
        <v>845266660750</v>
      </c>
      <c r="H543" s="3">
        <v>23400</v>
      </c>
      <c r="I543" s="3">
        <v>56400</v>
      </c>
      <c r="J543" s="15">
        <f t="shared" si="53"/>
        <v>56.4</v>
      </c>
      <c r="K543" s="16">
        <f t="shared" si="54"/>
        <v>110.31</v>
      </c>
      <c r="L543" s="17">
        <f t="shared" si="55"/>
        <v>16.43</v>
      </c>
      <c r="M543" s="17"/>
      <c r="N543" s="18">
        <f t="shared" si="56"/>
        <v>25.35</v>
      </c>
      <c r="O543" s="17">
        <f t="shared" si="57"/>
        <v>152.09</v>
      </c>
    </row>
    <row r="544" spans="1:15" s="19" customFormat="1" ht="15.75" customHeight="1" x14ac:dyDescent="0.25">
      <c r="A544" s="14">
        <v>542</v>
      </c>
      <c r="B544" s="12" t="s">
        <v>15</v>
      </c>
      <c r="C544" s="12" t="s">
        <v>17</v>
      </c>
      <c r="D544" s="2">
        <v>200959</v>
      </c>
      <c r="E544" s="13">
        <v>44495</v>
      </c>
      <c r="F544" s="4" t="s">
        <v>14</v>
      </c>
      <c r="G544" s="2">
        <v>845266514033</v>
      </c>
      <c r="H544" s="3">
        <v>22850</v>
      </c>
      <c r="I544" s="3">
        <v>57100</v>
      </c>
      <c r="J544" s="15">
        <f t="shared" si="53"/>
        <v>57.1</v>
      </c>
      <c r="K544" s="16">
        <f t="shared" si="54"/>
        <v>111.68</v>
      </c>
      <c r="L544" s="17">
        <f t="shared" si="55"/>
        <v>16.43</v>
      </c>
      <c r="M544" s="17"/>
      <c r="N544" s="18">
        <f t="shared" si="56"/>
        <v>25.62</v>
      </c>
      <c r="O544" s="17">
        <f t="shared" si="57"/>
        <v>153.73000000000002</v>
      </c>
    </row>
    <row r="545" spans="1:15" s="19" customFormat="1" ht="15.75" customHeight="1" x14ac:dyDescent="0.25">
      <c r="A545" s="14">
        <v>543</v>
      </c>
      <c r="B545" s="12" t="s">
        <v>15</v>
      </c>
      <c r="C545" s="12" t="s">
        <v>17</v>
      </c>
      <c r="D545" s="2">
        <v>200959</v>
      </c>
      <c r="E545" s="13">
        <v>44495</v>
      </c>
      <c r="F545" s="4" t="s">
        <v>14</v>
      </c>
      <c r="G545" s="2">
        <v>845266660313</v>
      </c>
      <c r="H545" s="3">
        <v>24600</v>
      </c>
      <c r="I545" s="3">
        <v>55000</v>
      </c>
      <c r="J545" s="15">
        <f t="shared" si="53"/>
        <v>55</v>
      </c>
      <c r="K545" s="16">
        <f t="shared" si="54"/>
        <v>107.57</v>
      </c>
      <c r="L545" s="17">
        <f t="shared" si="55"/>
        <v>16.43</v>
      </c>
      <c r="M545" s="17"/>
      <c r="N545" s="18">
        <f t="shared" si="56"/>
        <v>24.8</v>
      </c>
      <c r="O545" s="17">
        <f t="shared" si="57"/>
        <v>148.80000000000001</v>
      </c>
    </row>
    <row r="546" spans="1:15" s="19" customFormat="1" ht="15.75" customHeight="1" x14ac:dyDescent="0.25">
      <c r="A546" s="14">
        <v>544</v>
      </c>
      <c r="B546" s="12" t="s">
        <v>15</v>
      </c>
      <c r="C546" s="12" t="s">
        <v>17</v>
      </c>
      <c r="D546" s="2">
        <v>200959</v>
      </c>
      <c r="E546" s="13">
        <v>44495</v>
      </c>
      <c r="F546" s="4" t="s">
        <v>14</v>
      </c>
      <c r="G546" s="2">
        <v>845266660537</v>
      </c>
      <c r="H546" s="3">
        <v>24800</v>
      </c>
      <c r="I546" s="3">
        <v>55000</v>
      </c>
      <c r="J546" s="15">
        <f t="shared" si="53"/>
        <v>55</v>
      </c>
      <c r="K546" s="16">
        <f t="shared" si="54"/>
        <v>107.57</v>
      </c>
      <c r="L546" s="17">
        <f t="shared" si="55"/>
        <v>16.43</v>
      </c>
      <c r="M546" s="17"/>
      <c r="N546" s="18">
        <f t="shared" si="56"/>
        <v>24.8</v>
      </c>
      <c r="O546" s="17">
        <f t="shared" si="57"/>
        <v>148.80000000000001</v>
      </c>
    </row>
    <row r="547" spans="1:15" s="19" customFormat="1" ht="15.75" customHeight="1" x14ac:dyDescent="0.25">
      <c r="A547" s="14">
        <v>545</v>
      </c>
      <c r="B547" s="12" t="s">
        <v>15</v>
      </c>
      <c r="C547" s="12" t="s">
        <v>17</v>
      </c>
      <c r="D547" s="2">
        <v>200960</v>
      </c>
      <c r="E547" s="13">
        <v>44495</v>
      </c>
      <c r="F547" s="4" t="s">
        <v>14</v>
      </c>
      <c r="G547" s="2">
        <v>845266510955</v>
      </c>
      <c r="H547" s="3">
        <v>24000</v>
      </c>
      <c r="I547" s="3">
        <v>55500</v>
      </c>
      <c r="J547" s="15">
        <f t="shared" si="53"/>
        <v>55.5</v>
      </c>
      <c r="K547" s="16">
        <f t="shared" si="54"/>
        <v>108.55</v>
      </c>
      <c r="L547" s="17">
        <f t="shared" si="55"/>
        <v>16.43</v>
      </c>
      <c r="M547" s="17">
        <v>3.91</v>
      </c>
      <c r="N547" s="18">
        <f t="shared" si="56"/>
        <v>25.78</v>
      </c>
      <c r="O547" s="17">
        <f t="shared" si="57"/>
        <v>154.66999999999999</v>
      </c>
    </row>
    <row r="548" spans="1:15" s="19" customFormat="1" ht="15.75" customHeight="1" x14ac:dyDescent="0.25">
      <c r="A548" s="14">
        <v>546</v>
      </c>
      <c r="B548" s="12" t="s">
        <v>15</v>
      </c>
      <c r="C548" s="12" t="s">
        <v>17</v>
      </c>
      <c r="D548" s="2">
        <v>200960</v>
      </c>
      <c r="E548" s="13">
        <v>44495</v>
      </c>
      <c r="F548" s="4" t="s">
        <v>14</v>
      </c>
      <c r="G548" s="2">
        <v>845266510310</v>
      </c>
      <c r="H548" s="3">
        <v>24600</v>
      </c>
      <c r="I548" s="3">
        <v>55100</v>
      </c>
      <c r="J548" s="15">
        <f t="shared" si="53"/>
        <v>55.1</v>
      </c>
      <c r="K548" s="16">
        <f t="shared" si="54"/>
        <v>107.77</v>
      </c>
      <c r="L548" s="17">
        <f t="shared" si="55"/>
        <v>16.43</v>
      </c>
      <c r="M548" s="17"/>
      <c r="N548" s="18">
        <f t="shared" si="56"/>
        <v>24.84</v>
      </c>
      <c r="O548" s="17">
        <f t="shared" si="57"/>
        <v>149.04</v>
      </c>
    </row>
    <row r="549" spans="1:15" s="19" customFormat="1" ht="15.75" customHeight="1" x14ac:dyDescent="0.25">
      <c r="A549" s="14">
        <v>547</v>
      </c>
      <c r="B549" s="12" t="s">
        <v>15</v>
      </c>
      <c r="C549" s="12" t="s">
        <v>17</v>
      </c>
      <c r="D549" s="2">
        <v>200960</v>
      </c>
      <c r="E549" s="13">
        <v>44495</v>
      </c>
      <c r="F549" s="4" t="s">
        <v>14</v>
      </c>
      <c r="G549" s="2">
        <v>335266500297</v>
      </c>
      <c r="H549" s="3">
        <v>24200</v>
      </c>
      <c r="I549" s="3">
        <v>55400</v>
      </c>
      <c r="J549" s="15">
        <f t="shared" si="53"/>
        <v>55.4</v>
      </c>
      <c r="K549" s="16">
        <f t="shared" si="54"/>
        <v>108.35</v>
      </c>
      <c r="L549" s="17">
        <f t="shared" si="55"/>
        <v>16.43</v>
      </c>
      <c r="M549" s="17"/>
      <c r="N549" s="18">
        <f t="shared" si="56"/>
        <v>24.96</v>
      </c>
      <c r="O549" s="17">
        <f t="shared" si="57"/>
        <v>149.74</v>
      </c>
    </row>
    <row r="550" spans="1:15" s="19" customFormat="1" ht="15.75" customHeight="1" x14ac:dyDescent="0.25">
      <c r="A550" s="14">
        <v>548</v>
      </c>
      <c r="B550" s="12" t="s">
        <v>15</v>
      </c>
      <c r="C550" s="12" t="s">
        <v>17</v>
      </c>
      <c r="D550" s="2">
        <v>200960</v>
      </c>
      <c r="E550" s="13">
        <v>44495</v>
      </c>
      <c r="F550" s="4" t="s">
        <v>14</v>
      </c>
      <c r="G550" s="2">
        <v>845266512753</v>
      </c>
      <c r="H550" s="3">
        <v>24000</v>
      </c>
      <c r="I550" s="3">
        <v>55950</v>
      </c>
      <c r="J550" s="15">
        <f t="shared" si="53"/>
        <v>56</v>
      </c>
      <c r="K550" s="16">
        <f t="shared" si="54"/>
        <v>109.53</v>
      </c>
      <c r="L550" s="17">
        <f t="shared" si="55"/>
        <v>16.43</v>
      </c>
      <c r="M550" s="17"/>
      <c r="N550" s="18">
        <f t="shared" si="56"/>
        <v>25.19</v>
      </c>
      <c r="O550" s="17">
        <f t="shared" si="57"/>
        <v>151.15</v>
      </c>
    </row>
    <row r="551" spans="1:15" s="19" customFormat="1" ht="15.75" customHeight="1" x14ac:dyDescent="0.25">
      <c r="A551" s="14">
        <v>549</v>
      </c>
      <c r="B551" s="12" t="s">
        <v>15</v>
      </c>
      <c r="C551" s="12" t="s">
        <v>17</v>
      </c>
      <c r="D551" s="2">
        <v>200960</v>
      </c>
      <c r="E551" s="13">
        <v>44495</v>
      </c>
      <c r="F551" s="4" t="s">
        <v>14</v>
      </c>
      <c r="G551" s="2">
        <v>845266661022</v>
      </c>
      <c r="H551" s="3">
        <v>23600</v>
      </c>
      <c r="I551" s="3">
        <v>55050</v>
      </c>
      <c r="J551" s="15">
        <f t="shared" si="53"/>
        <v>55.1</v>
      </c>
      <c r="K551" s="16">
        <f t="shared" si="54"/>
        <v>107.77</v>
      </c>
      <c r="L551" s="17">
        <f t="shared" si="55"/>
        <v>16.43</v>
      </c>
      <c r="M551" s="17"/>
      <c r="N551" s="18">
        <f t="shared" si="56"/>
        <v>24.84</v>
      </c>
      <c r="O551" s="17">
        <f t="shared" si="57"/>
        <v>149.04</v>
      </c>
    </row>
    <row r="552" spans="1:15" s="19" customFormat="1" ht="15.75" customHeight="1" x14ac:dyDescent="0.25">
      <c r="A552" s="14">
        <v>550</v>
      </c>
      <c r="B552" s="12" t="s">
        <v>15</v>
      </c>
      <c r="C552" s="12" t="s">
        <v>17</v>
      </c>
      <c r="D552" s="2">
        <v>200960</v>
      </c>
      <c r="E552" s="13">
        <v>44495</v>
      </c>
      <c r="F552" s="4" t="s">
        <v>14</v>
      </c>
      <c r="G552" s="2">
        <v>845266510765</v>
      </c>
      <c r="H552" s="3">
        <v>23400</v>
      </c>
      <c r="I552" s="3">
        <v>56000</v>
      </c>
      <c r="J552" s="15">
        <f t="shared" si="53"/>
        <v>56</v>
      </c>
      <c r="K552" s="16">
        <f t="shared" si="54"/>
        <v>109.53</v>
      </c>
      <c r="L552" s="17">
        <f t="shared" si="55"/>
        <v>16.43</v>
      </c>
      <c r="M552" s="17"/>
      <c r="N552" s="18">
        <f t="shared" si="56"/>
        <v>25.19</v>
      </c>
      <c r="O552" s="17">
        <f t="shared" si="57"/>
        <v>151.15</v>
      </c>
    </row>
    <row r="553" spans="1:15" s="19" customFormat="1" ht="15.75" customHeight="1" x14ac:dyDescent="0.25">
      <c r="A553" s="14">
        <v>551</v>
      </c>
      <c r="B553" s="12" t="s">
        <v>15</v>
      </c>
      <c r="C553" s="12" t="s">
        <v>17</v>
      </c>
      <c r="D553" s="2">
        <v>200960</v>
      </c>
      <c r="E553" s="13">
        <v>44495</v>
      </c>
      <c r="F553" s="4" t="s">
        <v>14</v>
      </c>
      <c r="G553" s="2">
        <v>845266661089</v>
      </c>
      <c r="H553" s="3">
        <v>23900</v>
      </c>
      <c r="I553" s="3">
        <v>54500</v>
      </c>
      <c r="J553" s="15">
        <f t="shared" si="53"/>
        <v>54.5</v>
      </c>
      <c r="K553" s="16">
        <f t="shared" si="54"/>
        <v>106.59</v>
      </c>
      <c r="L553" s="17">
        <f t="shared" si="55"/>
        <v>16.43</v>
      </c>
      <c r="M553" s="17"/>
      <c r="N553" s="18">
        <f t="shared" si="56"/>
        <v>24.6</v>
      </c>
      <c r="O553" s="17">
        <f t="shared" si="57"/>
        <v>147.62</v>
      </c>
    </row>
    <row r="554" spans="1:15" s="19" customFormat="1" ht="15.75" customHeight="1" x14ac:dyDescent="0.25">
      <c r="A554" s="14">
        <v>552</v>
      </c>
      <c r="B554" s="12" t="s">
        <v>15</v>
      </c>
      <c r="C554" s="12" t="s">
        <v>17</v>
      </c>
      <c r="D554" s="2">
        <v>200961</v>
      </c>
      <c r="E554" s="13">
        <v>44496</v>
      </c>
      <c r="F554" s="4" t="s">
        <v>14</v>
      </c>
      <c r="G554" s="2">
        <v>845266660214</v>
      </c>
      <c r="H554" s="3">
        <v>24800</v>
      </c>
      <c r="I554" s="3">
        <v>55000</v>
      </c>
      <c r="J554" s="15">
        <f t="shared" si="53"/>
        <v>55</v>
      </c>
      <c r="K554" s="16">
        <f t="shared" si="54"/>
        <v>107.57</v>
      </c>
      <c r="L554" s="17">
        <f t="shared" si="55"/>
        <v>16.43</v>
      </c>
      <c r="M554" s="17">
        <v>3.91</v>
      </c>
      <c r="N554" s="18">
        <f t="shared" si="56"/>
        <v>25.58</v>
      </c>
      <c r="O554" s="17">
        <f t="shared" si="57"/>
        <v>153.49</v>
      </c>
    </row>
    <row r="555" spans="1:15" s="19" customFormat="1" ht="15.75" customHeight="1" x14ac:dyDescent="0.25">
      <c r="A555" s="14">
        <v>553</v>
      </c>
      <c r="B555" s="12" t="s">
        <v>15</v>
      </c>
      <c r="C555" s="12" t="s">
        <v>17</v>
      </c>
      <c r="D555" s="2">
        <v>200961</v>
      </c>
      <c r="E555" s="13">
        <v>44496</v>
      </c>
      <c r="F555" s="4" t="s">
        <v>14</v>
      </c>
      <c r="G555" s="2">
        <v>845266660958</v>
      </c>
      <c r="H555" s="3">
        <v>23600</v>
      </c>
      <c r="I555" s="3">
        <v>56200</v>
      </c>
      <c r="J555" s="15">
        <f t="shared" si="53"/>
        <v>56.2</v>
      </c>
      <c r="K555" s="16">
        <f t="shared" si="54"/>
        <v>109.92</v>
      </c>
      <c r="L555" s="17">
        <f t="shared" si="55"/>
        <v>16.43</v>
      </c>
      <c r="M555" s="17"/>
      <c r="N555" s="18">
        <f t="shared" si="56"/>
        <v>25.27</v>
      </c>
      <c r="O555" s="17">
        <f t="shared" si="57"/>
        <v>151.62</v>
      </c>
    </row>
    <row r="556" spans="1:15" s="19" customFormat="1" ht="15.75" customHeight="1" x14ac:dyDescent="0.25">
      <c r="A556" s="14">
        <v>554</v>
      </c>
      <c r="B556" s="12" t="s">
        <v>15</v>
      </c>
      <c r="C556" s="12" t="s">
        <v>17</v>
      </c>
      <c r="D556" s="2">
        <v>200961</v>
      </c>
      <c r="E556" s="13">
        <v>44496</v>
      </c>
      <c r="F556" s="4" t="s">
        <v>14</v>
      </c>
      <c r="G556" s="2">
        <v>845266512993</v>
      </c>
      <c r="H556" s="3">
        <v>24930</v>
      </c>
      <c r="I556" s="3">
        <v>54770</v>
      </c>
      <c r="J556" s="15">
        <f t="shared" si="53"/>
        <v>54.800000000000004</v>
      </c>
      <c r="K556" s="16">
        <f t="shared" si="54"/>
        <v>107.18</v>
      </c>
      <c r="L556" s="17">
        <f t="shared" si="55"/>
        <v>16.43</v>
      </c>
      <c r="M556" s="17"/>
      <c r="N556" s="18">
        <f t="shared" si="56"/>
        <v>24.72</v>
      </c>
      <c r="O556" s="17">
        <f t="shared" si="57"/>
        <v>148.33000000000001</v>
      </c>
    </row>
    <row r="557" spans="1:15" s="19" customFormat="1" ht="15.75" customHeight="1" x14ac:dyDescent="0.25">
      <c r="A557" s="14">
        <v>555</v>
      </c>
      <c r="B557" s="12" t="s">
        <v>15</v>
      </c>
      <c r="C557" s="12" t="s">
        <v>17</v>
      </c>
      <c r="D557" s="2">
        <v>200961</v>
      </c>
      <c r="E557" s="13">
        <v>44496</v>
      </c>
      <c r="F557" s="4" t="s">
        <v>14</v>
      </c>
      <c r="G557" s="2">
        <v>845266510161</v>
      </c>
      <c r="H557" s="3">
        <v>24000</v>
      </c>
      <c r="I557" s="3">
        <v>55900</v>
      </c>
      <c r="J557" s="15">
        <f t="shared" si="53"/>
        <v>55.9</v>
      </c>
      <c r="K557" s="16">
        <f t="shared" si="54"/>
        <v>109.33</v>
      </c>
      <c r="L557" s="17">
        <f t="shared" si="55"/>
        <v>16.43</v>
      </c>
      <c r="M557" s="17"/>
      <c r="N557" s="18">
        <f t="shared" si="56"/>
        <v>25.15</v>
      </c>
      <c r="O557" s="17">
        <f t="shared" si="57"/>
        <v>150.91</v>
      </c>
    </row>
    <row r="558" spans="1:15" s="19" customFormat="1" ht="15.75" customHeight="1" x14ac:dyDescent="0.25">
      <c r="A558" s="14">
        <v>556</v>
      </c>
      <c r="B558" s="12" t="s">
        <v>15</v>
      </c>
      <c r="C558" s="12" t="s">
        <v>17</v>
      </c>
      <c r="D558" s="2">
        <v>200961</v>
      </c>
      <c r="E558" s="13">
        <v>44496</v>
      </c>
      <c r="F558" s="4" t="s">
        <v>14</v>
      </c>
      <c r="G558" s="2">
        <v>845266512597</v>
      </c>
      <c r="H558" s="3">
        <v>23900</v>
      </c>
      <c r="I558" s="3">
        <v>55800</v>
      </c>
      <c r="J558" s="15">
        <f t="shared" si="53"/>
        <v>55.8</v>
      </c>
      <c r="K558" s="16">
        <f t="shared" si="54"/>
        <v>109.14</v>
      </c>
      <c r="L558" s="17">
        <f t="shared" si="55"/>
        <v>16.43</v>
      </c>
      <c r="M558" s="17"/>
      <c r="N558" s="18">
        <f t="shared" si="56"/>
        <v>25.11</v>
      </c>
      <c r="O558" s="17">
        <f t="shared" si="57"/>
        <v>150.68</v>
      </c>
    </row>
    <row r="559" spans="1:15" s="19" customFormat="1" ht="15.75" customHeight="1" x14ac:dyDescent="0.25">
      <c r="A559" s="14">
        <v>557</v>
      </c>
      <c r="B559" s="12" t="s">
        <v>15</v>
      </c>
      <c r="C559" s="12" t="s">
        <v>17</v>
      </c>
      <c r="D559" s="2">
        <v>200962</v>
      </c>
      <c r="E559" s="13">
        <v>44496</v>
      </c>
      <c r="F559" s="4" t="s">
        <v>14</v>
      </c>
      <c r="G559" s="2">
        <v>335266576883</v>
      </c>
      <c r="H559" s="3">
        <v>25300</v>
      </c>
      <c r="I559" s="3">
        <v>54500</v>
      </c>
      <c r="J559" s="15">
        <f t="shared" si="53"/>
        <v>54.5</v>
      </c>
      <c r="K559" s="16">
        <f t="shared" si="54"/>
        <v>106.59</v>
      </c>
      <c r="L559" s="17">
        <f t="shared" si="55"/>
        <v>16.43</v>
      </c>
      <c r="M559" s="17">
        <v>3.91</v>
      </c>
      <c r="N559" s="18">
        <f t="shared" si="56"/>
        <v>25.39</v>
      </c>
      <c r="O559" s="17">
        <f t="shared" si="57"/>
        <v>152.32</v>
      </c>
    </row>
    <row r="560" spans="1:15" s="19" customFormat="1" ht="15.75" customHeight="1" x14ac:dyDescent="0.25">
      <c r="A560" s="14">
        <v>558</v>
      </c>
      <c r="B560" s="12" t="s">
        <v>15</v>
      </c>
      <c r="C560" s="12" t="s">
        <v>17</v>
      </c>
      <c r="D560" s="2">
        <v>200962</v>
      </c>
      <c r="E560" s="13">
        <v>44496</v>
      </c>
      <c r="F560" s="4" t="s">
        <v>14</v>
      </c>
      <c r="G560" s="2">
        <v>335266531011</v>
      </c>
      <c r="H560" s="3">
        <v>22800</v>
      </c>
      <c r="I560" s="3">
        <v>56400</v>
      </c>
      <c r="J560" s="15">
        <f t="shared" si="53"/>
        <v>56.4</v>
      </c>
      <c r="K560" s="16">
        <f t="shared" si="54"/>
        <v>110.31</v>
      </c>
      <c r="L560" s="17">
        <f t="shared" si="55"/>
        <v>16.43</v>
      </c>
      <c r="M560" s="17"/>
      <c r="N560" s="18">
        <f t="shared" si="56"/>
        <v>25.35</v>
      </c>
      <c r="O560" s="17">
        <f t="shared" si="57"/>
        <v>152.09</v>
      </c>
    </row>
    <row r="561" spans="1:15" s="19" customFormat="1" ht="15.75" customHeight="1" x14ac:dyDescent="0.25">
      <c r="A561" s="14">
        <v>559</v>
      </c>
      <c r="B561" s="12" t="s">
        <v>15</v>
      </c>
      <c r="C561" s="12" t="s">
        <v>17</v>
      </c>
      <c r="D561" s="2">
        <v>200962</v>
      </c>
      <c r="E561" s="13">
        <v>44496</v>
      </c>
      <c r="F561" s="4" t="s">
        <v>14</v>
      </c>
      <c r="G561" s="2">
        <v>845266661154</v>
      </c>
      <c r="H561" s="3">
        <v>24000</v>
      </c>
      <c r="I561" s="3">
        <v>55600</v>
      </c>
      <c r="J561" s="15">
        <f t="shared" si="53"/>
        <v>55.6</v>
      </c>
      <c r="K561" s="16">
        <f t="shared" si="54"/>
        <v>108.74</v>
      </c>
      <c r="L561" s="17">
        <f t="shared" si="55"/>
        <v>16.43</v>
      </c>
      <c r="M561" s="17"/>
      <c r="N561" s="18">
        <f t="shared" si="56"/>
        <v>25.03</v>
      </c>
      <c r="O561" s="17">
        <f t="shared" si="57"/>
        <v>150.19999999999999</v>
      </c>
    </row>
    <row r="562" spans="1:15" s="19" customFormat="1" ht="15.75" customHeight="1" x14ac:dyDescent="0.25">
      <c r="A562" s="14">
        <v>560</v>
      </c>
      <c r="B562" s="12" t="s">
        <v>15</v>
      </c>
      <c r="C562" s="12" t="s">
        <v>17</v>
      </c>
      <c r="D562" s="2">
        <v>200962</v>
      </c>
      <c r="E562" s="13">
        <v>44496</v>
      </c>
      <c r="F562" s="4" t="s">
        <v>14</v>
      </c>
      <c r="G562" s="2">
        <v>335266500289</v>
      </c>
      <c r="H562" s="3">
        <v>24000</v>
      </c>
      <c r="I562" s="3">
        <v>55350</v>
      </c>
      <c r="J562" s="15">
        <f t="shared" si="53"/>
        <v>55.4</v>
      </c>
      <c r="K562" s="16">
        <f t="shared" si="54"/>
        <v>108.35</v>
      </c>
      <c r="L562" s="17">
        <f t="shared" si="55"/>
        <v>16.43</v>
      </c>
      <c r="M562" s="17"/>
      <c r="N562" s="18">
        <f t="shared" si="56"/>
        <v>24.96</v>
      </c>
      <c r="O562" s="17">
        <f t="shared" si="57"/>
        <v>149.74</v>
      </c>
    </row>
    <row r="563" spans="1:15" s="19" customFormat="1" ht="15.75" customHeight="1" x14ac:dyDescent="0.25">
      <c r="A563" s="14">
        <v>561</v>
      </c>
      <c r="B563" s="12" t="s">
        <v>15</v>
      </c>
      <c r="C563" s="12" t="s">
        <v>17</v>
      </c>
      <c r="D563" s="2">
        <v>200962</v>
      </c>
      <c r="E563" s="13">
        <v>44496</v>
      </c>
      <c r="F563" s="4" t="s">
        <v>14</v>
      </c>
      <c r="G563" s="2">
        <v>845266660370</v>
      </c>
      <c r="H563" s="3">
        <v>21800</v>
      </c>
      <c r="I563" s="3">
        <v>56800</v>
      </c>
      <c r="J563" s="15">
        <f t="shared" ref="J563:J622" si="58">ROUNDUP((I563/1000),1)</f>
        <v>56.8</v>
      </c>
      <c r="K563" s="16">
        <f t="shared" ref="K563:K622" si="59">ROUND((1*1.95583*J563),2)</f>
        <v>111.09</v>
      </c>
      <c r="L563" s="17">
        <f t="shared" ref="L563:L627" si="60">ROUND((8.4*1.95583),2)</f>
        <v>16.43</v>
      </c>
      <c r="M563" s="17"/>
      <c r="N563" s="18">
        <f t="shared" ref="N563:N622" si="61">ROUND(((SUM(K563:M563))*20/100),2)</f>
        <v>25.5</v>
      </c>
      <c r="O563" s="17">
        <f t="shared" ref="O563:O622" si="62">SUM(K563:N563)</f>
        <v>153.02000000000001</v>
      </c>
    </row>
    <row r="564" spans="1:15" s="19" customFormat="1" ht="15.75" customHeight="1" x14ac:dyDescent="0.25">
      <c r="A564" s="14">
        <v>562</v>
      </c>
      <c r="B564" s="12" t="s">
        <v>15</v>
      </c>
      <c r="C564" s="12" t="s">
        <v>17</v>
      </c>
      <c r="D564" s="2">
        <v>200964</v>
      </c>
      <c r="E564" s="13">
        <v>44497</v>
      </c>
      <c r="F564" s="4" t="s">
        <v>14</v>
      </c>
      <c r="G564" s="2">
        <v>845266510195</v>
      </c>
      <c r="H564" s="3">
        <v>23600</v>
      </c>
      <c r="I564" s="3">
        <v>56000</v>
      </c>
      <c r="J564" s="15">
        <f t="shared" si="58"/>
        <v>56</v>
      </c>
      <c r="K564" s="16">
        <f t="shared" si="59"/>
        <v>109.53</v>
      </c>
      <c r="L564" s="17">
        <f t="shared" si="60"/>
        <v>16.43</v>
      </c>
      <c r="M564" s="17">
        <v>3.91</v>
      </c>
      <c r="N564" s="18">
        <f t="shared" si="61"/>
        <v>25.97</v>
      </c>
      <c r="O564" s="17">
        <f t="shared" si="62"/>
        <v>155.84</v>
      </c>
    </row>
    <row r="565" spans="1:15" s="19" customFormat="1" ht="15.75" customHeight="1" x14ac:dyDescent="0.25">
      <c r="A565" s="14">
        <v>563</v>
      </c>
      <c r="B565" s="12" t="s">
        <v>15</v>
      </c>
      <c r="C565" s="12" t="s">
        <v>17</v>
      </c>
      <c r="D565" s="2">
        <v>200964</v>
      </c>
      <c r="E565" s="13">
        <v>44497</v>
      </c>
      <c r="F565" s="4" t="s">
        <v>14</v>
      </c>
      <c r="G565" s="2">
        <v>845266513108</v>
      </c>
      <c r="H565" s="3">
        <v>24000</v>
      </c>
      <c r="I565" s="3">
        <v>55900</v>
      </c>
      <c r="J565" s="15">
        <f t="shared" si="58"/>
        <v>55.9</v>
      </c>
      <c r="K565" s="16">
        <f t="shared" si="59"/>
        <v>109.33</v>
      </c>
      <c r="L565" s="17">
        <f t="shared" si="60"/>
        <v>16.43</v>
      </c>
      <c r="M565" s="17"/>
      <c r="N565" s="18">
        <f t="shared" si="61"/>
        <v>25.15</v>
      </c>
      <c r="O565" s="17">
        <f t="shared" si="62"/>
        <v>150.91</v>
      </c>
    </row>
    <row r="566" spans="1:15" s="19" customFormat="1" ht="15.75" customHeight="1" x14ac:dyDescent="0.25">
      <c r="A566" s="14">
        <v>564</v>
      </c>
      <c r="B566" s="12" t="s">
        <v>15</v>
      </c>
      <c r="C566" s="12" t="s">
        <v>17</v>
      </c>
      <c r="D566" s="2">
        <v>200964</v>
      </c>
      <c r="E566" s="13">
        <v>44497</v>
      </c>
      <c r="F566" s="4" t="s">
        <v>14</v>
      </c>
      <c r="G566" s="2">
        <v>335266531110</v>
      </c>
      <c r="H566" s="3">
        <v>23400</v>
      </c>
      <c r="I566" s="3">
        <v>54600</v>
      </c>
      <c r="J566" s="15">
        <f t="shared" si="58"/>
        <v>54.6</v>
      </c>
      <c r="K566" s="16">
        <f t="shared" si="59"/>
        <v>106.79</v>
      </c>
      <c r="L566" s="17">
        <f t="shared" si="60"/>
        <v>16.43</v>
      </c>
      <c r="M566" s="17"/>
      <c r="N566" s="18">
        <f t="shared" si="61"/>
        <v>24.64</v>
      </c>
      <c r="O566" s="17">
        <f t="shared" si="62"/>
        <v>147.86000000000001</v>
      </c>
    </row>
    <row r="567" spans="1:15" s="19" customFormat="1" ht="15.75" customHeight="1" x14ac:dyDescent="0.25">
      <c r="A567" s="14">
        <v>565</v>
      </c>
      <c r="B567" s="12" t="s">
        <v>15</v>
      </c>
      <c r="C567" s="12" t="s">
        <v>17</v>
      </c>
      <c r="D567" s="2">
        <v>200964</v>
      </c>
      <c r="E567" s="13">
        <v>44497</v>
      </c>
      <c r="F567" s="4" t="s">
        <v>14</v>
      </c>
      <c r="G567" s="2">
        <v>845266512704</v>
      </c>
      <c r="H567" s="3">
        <v>24000</v>
      </c>
      <c r="I567" s="3">
        <v>55600</v>
      </c>
      <c r="J567" s="15">
        <f t="shared" si="58"/>
        <v>55.6</v>
      </c>
      <c r="K567" s="16">
        <f t="shared" si="59"/>
        <v>108.74</v>
      </c>
      <c r="L567" s="17">
        <f t="shared" si="60"/>
        <v>16.43</v>
      </c>
      <c r="M567" s="17"/>
      <c r="N567" s="18">
        <f t="shared" si="61"/>
        <v>25.03</v>
      </c>
      <c r="O567" s="17">
        <f t="shared" si="62"/>
        <v>150.19999999999999</v>
      </c>
    </row>
    <row r="568" spans="1:15" s="19" customFormat="1" ht="15.75" customHeight="1" x14ac:dyDescent="0.25">
      <c r="A568" s="14">
        <v>566</v>
      </c>
      <c r="B568" s="12" t="s">
        <v>15</v>
      </c>
      <c r="C568" s="12" t="s">
        <v>17</v>
      </c>
      <c r="D568" s="2">
        <v>200964</v>
      </c>
      <c r="E568" s="13">
        <v>44497</v>
      </c>
      <c r="F568" s="4" t="s">
        <v>14</v>
      </c>
      <c r="G568" s="2">
        <v>335266513447</v>
      </c>
      <c r="H568" s="3">
        <v>23900</v>
      </c>
      <c r="I568" s="3">
        <v>55700</v>
      </c>
      <c r="J568" s="15">
        <f t="shared" si="58"/>
        <v>55.7</v>
      </c>
      <c r="K568" s="16">
        <f t="shared" si="59"/>
        <v>108.94</v>
      </c>
      <c r="L568" s="17">
        <f t="shared" si="60"/>
        <v>16.43</v>
      </c>
      <c r="M568" s="17"/>
      <c r="N568" s="18">
        <f t="shared" si="61"/>
        <v>25.07</v>
      </c>
      <c r="O568" s="17">
        <f t="shared" si="62"/>
        <v>150.44</v>
      </c>
    </row>
    <row r="569" spans="1:15" s="19" customFormat="1" ht="15.75" customHeight="1" x14ac:dyDescent="0.25">
      <c r="A569" s="14">
        <v>567</v>
      </c>
      <c r="B569" s="12" t="s">
        <v>15</v>
      </c>
      <c r="C569" s="12" t="s">
        <v>17</v>
      </c>
      <c r="D569" s="2">
        <v>200965</v>
      </c>
      <c r="E569" s="13">
        <v>44497</v>
      </c>
      <c r="F569" s="4" t="s">
        <v>14</v>
      </c>
      <c r="G569" s="2">
        <v>335266531102</v>
      </c>
      <c r="H569" s="3">
        <v>23400</v>
      </c>
      <c r="I569" s="3">
        <v>56400</v>
      </c>
      <c r="J569" s="15">
        <f t="shared" si="58"/>
        <v>56.4</v>
      </c>
      <c r="K569" s="16">
        <f t="shared" si="59"/>
        <v>110.31</v>
      </c>
      <c r="L569" s="17">
        <f t="shared" si="60"/>
        <v>16.43</v>
      </c>
      <c r="M569" s="17">
        <v>3.91</v>
      </c>
      <c r="N569" s="18">
        <f t="shared" si="61"/>
        <v>26.13</v>
      </c>
      <c r="O569" s="17">
        <f t="shared" si="62"/>
        <v>156.78</v>
      </c>
    </row>
    <row r="570" spans="1:15" s="19" customFormat="1" ht="15.75" customHeight="1" x14ac:dyDescent="0.25">
      <c r="A570" s="14">
        <v>568</v>
      </c>
      <c r="B570" s="12" t="s">
        <v>15</v>
      </c>
      <c r="C570" s="12" t="s">
        <v>17</v>
      </c>
      <c r="D570" s="2">
        <v>200965</v>
      </c>
      <c r="E570" s="13">
        <v>44497</v>
      </c>
      <c r="F570" s="4" t="s">
        <v>14</v>
      </c>
      <c r="G570" s="2">
        <v>335266530955</v>
      </c>
      <c r="H570" s="3">
        <v>23400</v>
      </c>
      <c r="I570" s="3">
        <v>56300</v>
      </c>
      <c r="J570" s="15">
        <f t="shared" si="58"/>
        <v>56.3</v>
      </c>
      <c r="K570" s="16">
        <f t="shared" si="59"/>
        <v>110.11</v>
      </c>
      <c r="L570" s="17">
        <f t="shared" si="60"/>
        <v>16.43</v>
      </c>
      <c r="M570" s="17"/>
      <c r="N570" s="18">
        <f t="shared" si="61"/>
        <v>25.31</v>
      </c>
      <c r="O570" s="17">
        <f t="shared" si="62"/>
        <v>151.85</v>
      </c>
    </row>
    <row r="571" spans="1:15" s="19" customFormat="1" ht="15.75" customHeight="1" x14ac:dyDescent="0.25">
      <c r="A571" s="14">
        <v>569</v>
      </c>
      <c r="B571" s="12" t="s">
        <v>15</v>
      </c>
      <c r="C571" s="12" t="s">
        <v>17</v>
      </c>
      <c r="D571" s="2">
        <v>200965</v>
      </c>
      <c r="E571" s="13">
        <v>44497</v>
      </c>
      <c r="F571" s="4" t="s">
        <v>14</v>
      </c>
      <c r="G571" s="2">
        <v>845266510229</v>
      </c>
      <c r="H571" s="3">
        <v>22800</v>
      </c>
      <c r="I571" s="3">
        <v>56700</v>
      </c>
      <c r="J571" s="15">
        <f t="shared" si="58"/>
        <v>56.7</v>
      </c>
      <c r="K571" s="16">
        <f t="shared" si="59"/>
        <v>110.9</v>
      </c>
      <c r="L571" s="17">
        <f t="shared" si="60"/>
        <v>16.43</v>
      </c>
      <c r="M571" s="17"/>
      <c r="N571" s="18">
        <f t="shared" si="61"/>
        <v>25.47</v>
      </c>
      <c r="O571" s="17">
        <f t="shared" si="62"/>
        <v>152.80000000000001</v>
      </c>
    </row>
    <row r="572" spans="1:15" s="19" customFormat="1" ht="15.75" customHeight="1" x14ac:dyDescent="0.25">
      <c r="A572" s="14">
        <v>570</v>
      </c>
      <c r="B572" s="12" t="s">
        <v>15</v>
      </c>
      <c r="C572" s="12" t="s">
        <v>17</v>
      </c>
      <c r="D572" s="2">
        <v>200965</v>
      </c>
      <c r="E572" s="13">
        <v>44497</v>
      </c>
      <c r="F572" s="4" t="s">
        <v>14</v>
      </c>
      <c r="G572" s="2">
        <v>845266510070</v>
      </c>
      <c r="H572" s="3">
        <v>23300</v>
      </c>
      <c r="I572" s="3">
        <v>56500</v>
      </c>
      <c r="J572" s="15">
        <f t="shared" si="58"/>
        <v>56.5</v>
      </c>
      <c r="K572" s="16">
        <f t="shared" si="59"/>
        <v>110.5</v>
      </c>
      <c r="L572" s="17">
        <f t="shared" si="60"/>
        <v>16.43</v>
      </c>
      <c r="M572" s="17"/>
      <c r="N572" s="18">
        <f t="shared" si="61"/>
        <v>25.39</v>
      </c>
      <c r="O572" s="17">
        <f t="shared" si="62"/>
        <v>152.32</v>
      </c>
    </row>
    <row r="573" spans="1:15" s="19" customFormat="1" ht="15.75" customHeight="1" x14ac:dyDescent="0.25">
      <c r="A573" s="14">
        <v>571</v>
      </c>
      <c r="B573" s="12" t="s">
        <v>15</v>
      </c>
      <c r="C573" s="12" t="s">
        <v>17</v>
      </c>
      <c r="D573" s="2">
        <v>200965</v>
      </c>
      <c r="E573" s="13">
        <v>44497</v>
      </c>
      <c r="F573" s="4" t="s">
        <v>14</v>
      </c>
      <c r="G573" s="2">
        <v>845266510807</v>
      </c>
      <c r="H573" s="3">
        <v>23200</v>
      </c>
      <c r="I573" s="3">
        <v>56500</v>
      </c>
      <c r="J573" s="15">
        <f t="shared" si="58"/>
        <v>56.5</v>
      </c>
      <c r="K573" s="16">
        <f t="shared" si="59"/>
        <v>110.5</v>
      </c>
      <c r="L573" s="17">
        <f t="shared" si="60"/>
        <v>16.43</v>
      </c>
      <c r="M573" s="17"/>
      <c r="N573" s="18">
        <f t="shared" si="61"/>
        <v>25.39</v>
      </c>
      <c r="O573" s="17">
        <f t="shared" si="62"/>
        <v>152.32</v>
      </c>
    </row>
    <row r="574" spans="1:15" s="19" customFormat="1" ht="15.75" customHeight="1" x14ac:dyDescent="0.25">
      <c r="A574" s="14">
        <v>572</v>
      </c>
      <c r="B574" s="12" t="s">
        <v>15</v>
      </c>
      <c r="C574" s="12" t="s">
        <v>17</v>
      </c>
      <c r="D574" s="2">
        <v>200965</v>
      </c>
      <c r="E574" s="13">
        <v>44497</v>
      </c>
      <c r="F574" s="4" t="s">
        <v>14</v>
      </c>
      <c r="G574" s="2">
        <v>335266514033</v>
      </c>
      <c r="H574" s="3">
        <v>22850</v>
      </c>
      <c r="I574" s="3">
        <v>57000</v>
      </c>
      <c r="J574" s="15">
        <f t="shared" si="58"/>
        <v>57</v>
      </c>
      <c r="K574" s="16">
        <f t="shared" si="59"/>
        <v>111.48</v>
      </c>
      <c r="L574" s="17">
        <f t="shared" si="60"/>
        <v>16.43</v>
      </c>
      <c r="M574" s="17"/>
      <c r="N574" s="18">
        <f t="shared" si="61"/>
        <v>25.58</v>
      </c>
      <c r="O574" s="17">
        <f t="shared" si="62"/>
        <v>153.49</v>
      </c>
    </row>
    <row r="575" spans="1:15" s="19" customFormat="1" ht="15.75" customHeight="1" x14ac:dyDescent="0.25">
      <c r="A575" s="14">
        <v>573</v>
      </c>
      <c r="B575" s="12" t="s">
        <v>15</v>
      </c>
      <c r="C575" s="12" t="s">
        <v>17</v>
      </c>
      <c r="D575" s="2">
        <v>200965</v>
      </c>
      <c r="E575" s="13">
        <v>44497</v>
      </c>
      <c r="F575" s="4" t="s">
        <v>14</v>
      </c>
      <c r="G575" s="2">
        <v>845266661154</v>
      </c>
      <c r="H575" s="3">
        <v>24000</v>
      </c>
      <c r="I575" s="3">
        <v>55900</v>
      </c>
      <c r="J575" s="15">
        <f t="shared" si="58"/>
        <v>55.9</v>
      </c>
      <c r="K575" s="16">
        <f t="shared" si="59"/>
        <v>109.33</v>
      </c>
      <c r="L575" s="17">
        <f t="shared" si="60"/>
        <v>16.43</v>
      </c>
      <c r="M575" s="17"/>
      <c r="N575" s="18">
        <f t="shared" si="61"/>
        <v>25.15</v>
      </c>
      <c r="O575" s="17">
        <f t="shared" si="62"/>
        <v>150.91</v>
      </c>
    </row>
    <row r="576" spans="1:15" s="19" customFormat="1" ht="15.75" customHeight="1" x14ac:dyDescent="0.25">
      <c r="A576" s="14">
        <v>574</v>
      </c>
      <c r="B576" s="12" t="s">
        <v>15</v>
      </c>
      <c r="C576" s="12" t="s">
        <v>17</v>
      </c>
      <c r="D576" s="2">
        <v>200965</v>
      </c>
      <c r="E576" s="13">
        <v>44497</v>
      </c>
      <c r="F576" s="4" t="s">
        <v>14</v>
      </c>
      <c r="G576" s="2">
        <v>335266500289</v>
      </c>
      <c r="H576" s="3">
        <v>24400</v>
      </c>
      <c r="I576" s="3">
        <v>55500</v>
      </c>
      <c r="J576" s="15">
        <f t="shared" si="58"/>
        <v>55.5</v>
      </c>
      <c r="K576" s="16">
        <f t="shared" si="59"/>
        <v>108.55</v>
      </c>
      <c r="L576" s="17">
        <f t="shared" si="60"/>
        <v>16.43</v>
      </c>
      <c r="M576" s="17"/>
      <c r="N576" s="18">
        <f t="shared" si="61"/>
        <v>25</v>
      </c>
      <c r="O576" s="17">
        <f t="shared" si="62"/>
        <v>149.97999999999999</v>
      </c>
    </row>
    <row r="577" spans="1:15" s="19" customFormat="1" ht="15.75" customHeight="1" x14ac:dyDescent="0.25">
      <c r="A577" s="14">
        <v>575</v>
      </c>
      <c r="B577" s="12" t="s">
        <v>15</v>
      </c>
      <c r="C577" s="12" t="s">
        <v>17</v>
      </c>
      <c r="D577" s="2">
        <v>200965</v>
      </c>
      <c r="E577" s="13">
        <v>44497</v>
      </c>
      <c r="F577" s="4" t="s">
        <v>14</v>
      </c>
      <c r="G577" s="2">
        <v>845266660370</v>
      </c>
      <c r="H577" s="3">
        <v>21800</v>
      </c>
      <c r="I577" s="3">
        <v>56600</v>
      </c>
      <c r="J577" s="15">
        <f t="shared" si="58"/>
        <v>56.6</v>
      </c>
      <c r="K577" s="16">
        <f t="shared" si="59"/>
        <v>110.7</v>
      </c>
      <c r="L577" s="17">
        <f t="shared" si="60"/>
        <v>16.43</v>
      </c>
      <c r="M577" s="17"/>
      <c r="N577" s="18">
        <f t="shared" si="61"/>
        <v>25.43</v>
      </c>
      <c r="O577" s="17">
        <f t="shared" si="62"/>
        <v>152.56</v>
      </c>
    </row>
    <row r="578" spans="1:15" s="19" customFormat="1" ht="15.75" customHeight="1" x14ac:dyDescent="0.25">
      <c r="A578" s="14">
        <v>576</v>
      </c>
      <c r="B578" s="12" t="s">
        <v>15</v>
      </c>
      <c r="C578" s="12" t="s">
        <v>17</v>
      </c>
      <c r="D578" s="2">
        <v>200965</v>
      </c>
      <c r="E578" s="13">
        <v>44497</v>
      </c>
      <c r="F578" s="4" t="s">
        <v>14</v>
      </c>
      <c r="G578" s="2">
        <v>845266510518</v>
      </c>
      <c r="H578" s="3">
        <v>23500</v>
      </c>
      <c r="I578" s="3">
        <v>55800</v>
      </c>
      <c r="J578" s="15">
        <f t="shared" si="58"/>
        <v>55.8</v>
      </c>
      <c r="K578" s="16">
        <f t="shared" si="59"/>
        <v>109.14</v>
      </c>
      <c r="L578" s="17">
        <f t="shared" si="60"/>
        <v>16.43</v>
      </c>
      <c r="M578" s="17"/>
      <c r="N578" s="18">
        <f t="shared" si="61"/>
        <v>25.11</v>
      </c>
      <c r="O578" s="17">
        <f t="shared" si="62"/>
        <v>150.68</v>
      </c>
    </row>
    <row r="579" spans="1:15" s="19" customFormat="1" ht="15.75" customHeight="1" x14ac:dyDescent="0.25">
      <c r="A579" s="14">
        <v>577</v>
      </c>
      <c r="B579" s="12" t="s">
        <v>15</v>
      </c>
      <c r="C579" s="12" t="s">
        <v>17</v>
      </c>
      <c r="D579" s="2">
        <v>200965</v>
      </c>
      <c r="E579" s="13">
        <v>44497</v>
      </c>
      <c r="F579" s="4" t="s">
        <v>14</v>
      </c>
      <c r="G579" s="2">
        <v>845266510633</v>
      </c>
      <c r="H579" s="3">
        <v>24200</v>
      </c>
      <c r="I579" s="3">
        <v>55200</v>
      </c>
      <c r="J579" s="15">
        <f t="shared" si="58"/>
        <v>55.2</v>
      </c>
      <c r="K579" s="16">
        <f t="shared" si="59"/>
        <v>107.96</v>
      </c>
      <c r="L579" s="17">
        <f t="shared" si="60"/>
        <v>16.43</v>
      </c>
      <c r="M579" s="17"/>
      <c r="N579" s="18">
        <f t="shared" si="61"/>
        <v>24.88</v>
      </c>
      <c r="O579" s="17">
        <f t="shared" si="62"/>
        <v>149.26999999999998</v>
      </c>
    </row>
    <row r="580" spans="1:15" s="19" customFormat="1" ht="15.75" customHeight="1" x14ac:dyDescent="0.25">
      <c r="A580" s="14">
        <v>578</v>
      </c>
      <c r="B580" s="12" t="s">
        <v>15</v>
      </c>
      <c r="C580" s="12" t="s">
        <v>17</v>
      </c>
      <c r="D580" s="2">
        <v>200965</v>
      </c>
      <c r="E580" s="13">
        <v>44497</v>
      </c>
      <c r="F580" s="4" t="s">
        <v>14</v>
      </c>
      <c r="G580" s="2">
        <v>335266500313</v>
      </c>
      <c r="H580" s="3">
        <v>24500</v>
      </c>
      <c r="I580" s="3">
        <v>55400</v>
      </c>
      <c r="J580" s="15">
        <f t="shared" si="58"/>
        <v>55.4</v>
      </c>
      <c r="K580" s="16">
        <f t="shared" si="59"/>
        <v>108.35</v>
      </c>
      <c r="L580" s="17">
        <f t="shared" si="60"/>
        <v>16.43</v>
      </c>
      <c r="M580" s="17"/>
      <c r="N580" s="18">
        <f t="shared" si="61"/>
        <v>24.96</v>
      </c>
      <c r="O580" s="17">
        <f t="shared" si="62"/>
        <v>149.74</v>
      </c>
    </row>
    <row r="581" spans="1:15" s="19" customFormat="1" ht="15.75" customHeight="1" x14ac:dyDescent="0.25">
      <c r="A581" s="14">
        <v>579</v>
      </c>
      <c r="B581" s="12" t="s">
        <v>15</v>
      </c>
      <c r="C581" s="12" t="s">
        <v>17</v>
      </c>
      <c r="D581" s="2">
        <v>200965</v>
      </c>
      <c r="E581" s="13">
        <v>44497</v>
      </c>
      <c r="F581" s="4" t="s">
        <v>14</v>
      </c>
      <c r="G581" s="2">
        <v>845266512753</v>
      </c>
      <c r="H581" s="3">
        <v>24000</v>
      </c>
      <c r="I581" s="3">
        <v>55600</v>
      </c>
      <c r="J581" s="15">
        <f t="shared" si="58"/>
        <v>55.6</v>
      </c>
      <c r="K581" s="16">
        <f t="shared" si="59"/>
        <v>108.74</v>
      </c>
      <c r="L581" s="17">
        <f t="shared" si="60"/>
        <v>16.43</v>
      </c>
      <c r="M581" s="17"/>
      <c r="N581" s="18">
        <f t="shared" si="61"/>
        <v>25.03</v>
      </c>
      <c r="O581" s="17">
        <f t="shared" si="62"/>
        <v>150.19999999999999</v>
      </c>
    </row>
    <row r="582" spans="1:15" s="19" customFormat="1" ht="15.75" customHeight="1" x14ac:dyDescent="0.25">
      <c r="A582" s="14">
        <v>580</v>
      </c>
      <c r="B582" s="12" t="s">
        <v>15</v>
      </c>
      <c r="C582" s="12" t="s">
        <v>17</v>
      </c>
      <c r="D582" s="2">
        <v>200965</v>
      </c>
      <c r="E582" s="13">
        <v>44497</v>
      </c>
      <c r="F582" s="4" t="s">
        <v>14</v>
      </c>
      <c r="G582" s="2">
        <v>845266510203</v>
      </c>
      <c r="H582" s="3">
        <v>23400</v>
      </c>
      <c r="I582" s="3">
        <v>55400</v>
      </c>
      <c r="J582" s="15">
        <f t="shared" si="58"/>
        <v>55.4</v>
      </c>
      <c r="K582" s="16">
        <f t="shared" si="59"/>
        <v>108.35</v>
      </c>
      <c r="L582" s="17">
        <f t="shared" si="60"/>
        <v>16.43</v>
      </c>
      <c r="M582" s="17"/>
      <c r="N582" s="18">
        <f t="shared" si="61"/>
        <v>24.96</v>
      </c>
      <c r="O582" s="17">
        <f t="shared" si="62"/>
        <v>149.74</v>
      </c>
    </row>
    <row r="583" spans="1:15" s="19" customFormat="1" ht="15.75" customHeight="1" x14ac:dyDescent="0.25">
      <c r="A583" s="14">
        <v>581</v>
      </c>
      <c r="B583" s="12" t="s">
        <v>15</v>
      </c>
      <c r="C583" s="12" t="s">
        <v>17</v>
      </c>
      <c r="D583" s="2">
        <v>200965</v>
      </c>
      <c r="E583" s="13">
        <v>44497</v>
      </c>
      <c r="F583" s="4" t="s">
        <v>14</v>
      </c>
      <c r="G583" s="2">
        <v>845266512662</v>
      </c>
      <c r="H583" s="3">
        <v>23650</v>
      </c>
      <c r="I583" s="3">
        <v>55850</v>
      </c>
      <c r="J583" s="15">
        <f t="shared" si="58"/>
        <v>55.9</v>
      </c>
      <c r="K583" s="16">
        <f t="shared" si="59"/>
        <v>109.33</v>
      </c>
      <c r="L583" s="17">
        <f t="shared" si="60"/>
        <v>16.43</v>
      </c>
      <c r="M583" s="17"/>
      <c r="N583" s="18">
        <f t="shared" si="61"/>
        <v>25.15</v>
      </c>
      <c r="O583" s="17">
        <f t="shared" si="62"/>
        <v>150.91</v>
      </c>
    </row>
    <row r="584" spans="1:15" s="19" customFormat="1" ht="15.75" customHeight="1" x14ac:dyDescent="0.25">
      <c r="A584" s="14">
        <v>582</v>
      </c>
      <c r="B584" s="12" t="s">
        <v>15</v>
      </c>
      <c r="C584" s="12" t="s">
        <v>17</v>
      </c>
      <c r="D584" s="2">
        <v>200965</v>
      </c>
      <c r="E584" s="13">
        <v>44497</v>
      </c>
      <c r="F584" s="4" t="s">
        <v>14</v>
      </c>
      <c r="G584" s="2">
        <v>845266510401</v>
      </c>
      <c r="H584" s="3">
        <v>24300</v>
      </c>
      <c r="I584" s="3">
        <v>53200</v>
      </c>
      <c r="J584" s="15">
        <f t="shared" si="58"/>
        <v>53.2</v>
      </c>
      <c r="K584" s="16">
        <f t="shared" si="59"/>
        <v>104.05</v>
      </c>
      <c r="L584" s="17">
        <f t="shared" si="60"/>
        <v>16.43</v>
      </c>
      <c r="M584" s="17"/>
      <c r="N584" s="18">
        <f t="shared" si="61"/>
        <v>24.1</v>
      </c>
      <c r="O584" s="17">
        <f t="shared" si="62"/>
        <v>144.57999999999998</v>
      </c>
    </row>
    <row r="585" spans="1:15" s="19" customFormat="1" ht="15.75" customHeight="1" x14ac:dyDescent="0.25">
      <c r="A585" s="14">
        <v>583</v>
      </c>
      <c r="B585" s="12" t="s">
        <v>15</v>
      </c>
      <c r="C585" s="12" t="s">
        <v>17</v>
      </c>
      <c r="D585" s="2">
        <v>200967</v>
      </c>
      <c r="E585" s="13">
        <v>44498</v>
      </c>
      <c r="F585" s="4" t="s">
        <v>14</v>
      </c>
      <c r="G585" s="2">
        <v>845266512688</v>
      </c>
      <c r="H585" s="3">
        <v>23500</v>
      </c>
      <c r="I585" s="3">
        <v>56050</v>
      </c>
      <c r="J585" s="15">
        <f t="shared" si="58"/>
        <v>56.1</v>
      </c>
      <c r="K585" s="16">
        <f t="shared" si="59"/>
        <v>109.72</v>
      </c>
      <c r="L585" s="17">
        <f t="shared" si="60"/>
        <v>16.43</v>
      </c>
      <c r="M585" s="17">
        <v>3.91</v>
      </c>
      <c r="N585" s="18">
        <f t="shared" si="61"/>
        <v>26.01</v>
      </c>
      <c r="O585" s="17">
        <f t="shared" si="62"/>
        <v>156.07</v>
      </c>
    </row>
    <row r="586" spans="1:15" s="19" customFormat="1" ht="15.75" customHeight="1" x14ac:dyDescent="0.25">
      <c r="A586" s="14">
        <v>584</v>
      </c>
      <c r="B586" s="12" t="s">
        <v>15</v>
      </c>
      <c r="C586" s="12" t="s">
        <v>17</v>
      </c>
      <c r="D586" s="2">
        <v>200967</v>
      </c>
      <c r="E586" s="13">
        <v>44498</v>
      </c>
      <c r="F586" s="4" t="s">
        <v>14</v>
      </c>
      <c r="G586" s="2">
        <v>845266510849</v>
      </c>
      <c r="H586" s="3">
        <v>24000</v>
      </c>
      <c r="I586" s="3">
        <v>55700</v>
      </c>
      <c r="J586" s="15">
        <f t="shared" si="58"/>
        <v>55.7</v>
      </c>
      <c r="K586" s="16">
        <f t="shared" si="59"/>
        <v>108.94</v>
      </c>
      <c r="L586" s="17">
        <f t="shared" si="60"/>
        <v>16.43</v>
      </c>
      <c r="M586" s="17"/>
      <c r="N586" s="18">
        <f t="shared" si="61"/>
        <v>25.07</v>
      </c>
      <c r="O586" s="17">
        <f t="shared" si="62"/>
        <v>150.44</v>
      </c>
    </row>
    <row r="587" spans="1:15" s="19" customFormat="1" ht="15.75" customHeight="1" x14ac:dyDescent="0.25">
      <c r="A587" s="14">
        <v>585</v>
      </c>
      <c r="B587" s="12" t="s">
        <v>15</v>
      </c>
      <c r="C587" s="12" t="s">
        <v>17</v>
      </c>
      <c r="D587" s="2">
        <v>200967</v>
      </c>
      <c r="E587" s="13">
        <v>44498</v>
      </c>
      <c r="F587" s="4" t="s">
        <v>14</v>
      </c>
      <c r="G587" s="2">
        <v>845266660990</v>
      </c>
      <c r="H587" s="3">
        <v>24000</v>
      </c>
      <c r="I587" s="3">
        <v>55300</v>
      </c>
      <c r="J587" s="15">
        <f t="shared" si="58"/>
        <v>55.3</v>
      </c>
      <c r="K587" s="16">
        <f t="shared" si="59"/>
        <v>108.16</v>
      </c>
      <c r="L587" s="17">
        <f t="shared" si="60"/>
        <v>16.43</v>
      </c>
      <c r="M587" s="17"/>
      <c r="N587" s="18">
        <f t="shared" si="61"/>
        <v>24.92</v>
      </c>
      <c r="O587" s="17">
        <f t="shared" si="62"/>
        <v>149.51</v>
      </c>
    </row>
    <row r="588" spans="1:15" s="19" customFormat="1" ht="15.75" customHeight="1" x14ac:dyDescent="0.25">
      <c r="A588" s="14">
        <v>586</v>
      </c>
      <c r="B588" s="12" t="s">
        <v>15</v>
      </c>
      <c r="C588" s="12" t="s">
        <v>17</v>
      </c>
      <c r="D588" s="2">
        <v>200967</v>
      </c>
      <c r="E588" s="13">
        <v>44498</v>
      </c>
      <c r="F588" s="4" t="s">
        <v>14</v>
      </c>
      <c r="G588" s="2">
        <v>845266660552</v>
      </c>
      <c r="H588" s="3">
        <v>25700</v>
      </c>
      <c r="I588" s="3">
        <v>54100</v>
      </c>
      <c r="J588" s="15">
        <f t="shared" si="58"/>
        <v>54.1</v>
      </c>
      <c r="K588" s="16">
        <f t="shared" si="59"/>
        <v>105.81</v>
      </c>
      <c r="L588" s="17">
        <f t="shared" si="60"/>
        <v>16.43</v>
      </c>
      <c r="M588" s="17"/>
      <c r="N588" s="18">
        <f t="shared" si="61"/>
        <v>24.45</v>
      </c>
      <c r="O588" s="17">
        <f t="shared" si="62"/>
        <v>146.69</v>
      </c>
    </row>
    <row r="589" spans="1:15" s="19" customFormat="1" ht="15.75" customHeight="1" x14ac:dyDescent="0.25">
      <c r="A589" s="14">
        <v>587</v>
      </c>
      <c r="B589" s="12" t="s">
        <v>15</v>
      </c>
      <c r="C589" s="12" t="s">
        <v>17</v>
      </c>
      <c r="D589" s="2">
        <v>200967</v>
      </c>
      <c r="E589" s="13">
        <v>44498</v>
      </c>
      <c r="F589" s="4" t="s">
        <v>14</v>
      </c>
      <c r="G589" s="2">
        <v>845266661055</v>
      </c>
      <c r="H589" s="3">
        <v>23500</v>
      </c>
      <c r="I589" s="3">
        <v>56100</v>
      </c>
      <c r="J589" s="15">
        <f t="shared" si="58"/>
        <v>56.1</v>
      </c>
      <c r="K589" s="16">
        <f t="shared" si="59"/>
        <v>109.72</v>
      </c>
      <c r="L589" s="17">
        <f t="shared" si="60"/>
        <v>16.43</v>
      </c>
      <c r="M589" s="17"/>
      <c r="N589" s="18">
        <f t="shared" si="61"/>
        <v>25.23</v>
      </c>
      <c r="O589" s="17">
        <f t="shared" si="62"/>
        <v>151.38</v>
      </c>
    </row>
    <row r="590" spans="1:15" s="19" customFormat="1" ht="15.75" customHeight="1" x14ac:dyDescent="0.25">
      <c r="A590" s="14">
        <v>588</v>
      </c>
      <c r="B590" s="12" t="s">
        <v>15</v>
      </c>
      <c r="C590" s="12" t="s">
        <v>17</v>
      </c>
      <c r="D590" s="2">
        <v>200967</v>
      </c>
      <c r="E590" s="13">
        <v>44498</v>
      </c>
      <c r="F590" s="4" t="s">
        <v>14</v>
      </c>
      <c r="G590" s="2">
        <v>845266513504</v>
      </c>
      <c r="H590" s="3">
        <v>24400</v>
      </c>
      <c r="I590" s="3">
        <v>54900</v>
      </c>
      <c r="J590" s="15">
        <f t="shared" si="58"/>
        <v>54.9</v>
      </c>
      <c r="K590" s="16">
        <f t="shared" si="59"/>
        <v>107.38</v>
      </c>
      <c r="L590" s="17">
        <f t="shared" si="60"/>
        <v>16.43</v>
      </c>
      <c r="M590" s="17"/>
      <c r="N590" s="18">
        <f t="shared" si="61"/>
        <v>24.76</v>
      </c>
      <c r="O590" s="17">
        <f t="shared" si="62"/>
        <v>148.57</v>
      </c>
    </row>
    <row r="591" spans="1:15" s="19" customFormat="1" ht="15.75" customHeight="1" x14ac:dyDescent="0.25">
      <c r="A591" s="14">
        <v>589</v>
      </c>
      <c r="B591" s="12" t="s">
        <v>15</v>
      </c>
      <c r="C591" s="12" t="s">
        <v>17</v>
      </c>
      <c r="D591" s="2">
        <v>200967</v>
      </c>
      <c r="E591" s="13">
        <v>44498</v>
      </c>
      <c r="F591" s="4" t="s">
        <v>14</v>
      </c>
      <c r="G591" s="2">
        <v>845266512456</v>
      </c>
      <c r="H591" s="3">
        <v>23900</v>
      </c>
      <c r="I591" s="3">
        <v>55500</v>
      </c>
      <c r="J591" s="15">
        <f t="shared" si="58"/>
        <v>55.5</v>
      </c>
      <c r="K591" s="16">
        <f t="shared" si="59"/>
        <v>108.55</v>
      </c>
      <c r="L591" s="17">
        <f t="shared" si="60"/>
        <v>16.43</v>
      </c>
      <c r="M591" s="17"/>
      <c r="N591" s="18">
        <f t="shared" si="61"/>
        <v>25</v>
      </c>
      <c r="O591" s="17">
        <f t="shared" si="62"/>
        <v>149.97999999999999</v>
      </c>
    </row>
    <row r="592" spans="1:15" s="19" customFormat="1" ht="15.75" customHeight="1" x14ac:dyDescent="0.25">
      <c r="A592" s="14">
        <v>590</v>
      </c>
      <c r="B592" s="12" t="s">
        <v>15</v>
      </c>
      <c r="C592" s="12" t="s">
        <v>17</v>
      </c>
      <c r="D592" s="2">
        <v>200967</v>
      </c>
      <c r="E592" s="13">
        <v>44498</v>
      </c>
      <c r="F592" s="4" t="s">
        <v>14</v>
      </c>
      <c r="G592" s="2">
        <v>845266660917</v>
      </c>
      <c r="H592" s="3">
        <v>23300</v>
      </c>
      <c r="I592" s="3">
        <v>56250</v>
      </c>
      <c r="J592" s="15">
        <f t="shared" si="58"/>
        <v>56.300000000000004</v>
      </c>
      <c r="K592" s="16">
        <f t="shared" si="59"/>
        <v>110.11</v>
      </c>
      <c r="L592" s="17">
        <f t="shared" si="60"/>
        <v>16.43</v>
      </c>
      <c r="M592" s="17"/>
      <c r="N592" s="18">
        <f t="shared" si="61"/>
        <v>25.31</v>
      </c>
      <c r="O592" s="17">
        <f t="shared" si="62"/>
        <v>151.85</v>
      </c>
    </row>
    <row r="593" spans="1:15" s="19" customFormat="1" ht="15.75" customHeight="1" x14ac:dyDescent="0.25">
      <c r="A593" s="14">
        <v>591</v>
      </c>
      <c r="B593" s="12" t="s">
        <v>15</v>
      </c>
      <c r="C593" s="12" t="s">
        <v>17</v>
      </c>
      <c r="D593" s="2">
        <v>200967</v>
      </c>
      <c r="E593" s="13">
        <v>44498</v>
      </c>
      <c r="F593" s="4" t="s">
        <v>14</v>
      </c>
      <c r="G593" s="2">
        <v>845266661097</v>
      </c>
      <c r="H593" s="3">
        <v>24300</v>
      </c>
      <c r="I593" s="3">
        <v>55300</v>
      </c>
      <c r="J593" s="15">
        <f t="shared" si="58"/>
        <v>55.3</v>
      </c>
      <c r="K593" s="16">
        <f t="shared" si="59"/>
        <v>108.16</v>
      </c>
      <c r="L593" s="17">
        <f t="shared" si="60"/>
        <v>16.43</v>
      </c>
      <c r="M593" s="17"/>
      <c r="N593" s="18">
        <f t="shared" si="61"/>
        <v>24.92</v>
      </c>
      <c r="O593" s="17">
        <f t="shared" si="62"/>
        <v>149.51</v>
      </c>
    </row>
    <row r="594" spans="1:15" s="19" customFormat="1" ht="15.75" customHeight="1" x14ac:dyDescent="0.25">
      <c r="A594" s="14">
        <v>592</v>
      </c>
      <c r="B594" s="12" t="s">
        <v>15</v>
      </c>
      <c r="C594" s="12" t="s">
        <v>17</v>
      </c>
      <c r="D594" s="2">
        <v>200967</v>
      </c>
      <c r="E594" s="13">
        <v>44498</v>
      </c>
      <c r="F594" s="4" t="s">
        <v>14</v>
      </c>
      <c r="G594" s="2">
        <v>845266510245</v>
      </c>
      <c r="H594" s="3">
        <v>23900</v>
      </c>
      <c r="I594" s="3">
        <v>55750</v>
      </c>
      <c r="J594" s="15">
        <f t="shared" si="58"/>
        <v>55.800000000000004</v>
      </c>
      <c r="K594" s="16">
        <f t="shared" si="59"/>
        <v>109.14</v>
      </c>
      <c r="L594" s="17">
        <f t="shared" si="60"/>
        <v>16.43</v>
      </c>
      <c r="M594" s="17"/>
      <c r="N594" s="18">
        <f t="shared" si="61"/>
        <v>25.11</v>
      </c>
      <c r="O594" s="17">
        <f t="shared" si="62"/>
        <v>150.68</v>
      </c>
    </row>
    <row r="595" spans="1:15" s="19" customFormat="1" ht="15.75" customHeight="1" x14ac:dyDescent="0.25">
      <c r="A595" s="14">
        <v>593</v>
      </c>
      <c r="B595" s="12" t="s">
        <v>15</v>
      </c>
      <c r="C595" s="12" t="s">
        <v>17</v>
      </c>
      <c r="D595" s="2">
        <v>200970</v>
      </c>
      <c r="E595" s="13">
        <v>44499</v>
      </c>
      <c r="F595" s="4" t="s">
        <v>14</v>
      </c>
      <c r="G595" s="2">
        <v>845266513504</v>
      </c>
      <c r="H595" s="3">
        <v>24400</v>
      </c>
      <c r="I595" s="3">
        <v>55200</v>
      </c>
      <c r="J595" s="15">
        <f t="shared" si="58"/>
        <v>55.2</v>
      </c>
      <c r="K595" s="16">
        <f t="shared" si="59"/>
        <v>107.96</v>
      </c>
      <c r="L595" s="17">
        <f t="shared" si="60"/>
        <v>16.43</v>
      </c>
      <c r="M595" s="17">
        <v>3.91</v>
      </c>
      <c r="N595" s="18">
        <f t="shared" si="61"/>
        <v>25.66</v>
      </c>
      <c r="O595" s="17">
        <f t="shared" si="62"/>
        <v>153.95999999999998</v>
      </c>
    </row>
    <row r="596" spans="1:15" s="19" customFormat="1" ht="15.75" customHeight="1" x14ac:dyDescent="0.25">
      <c r="A596" s="14">
        <v>594</v>
      </c>
      <c r="B596" s="12" t="s">
        <v>15</v>
      </c>
      <c r="C596" s="12" t="s">
        <v>17</v>
      </c>
      <c r="D596" s="2">
        <v>200970</v>
      </c>
      <c r="E596" s="13">
        <v>44499</v>
      </c>
      <c r="F596" s="4" t="s">
        <v>14</v>
      </c>
      <c r="G596" s="2">
        <v>845266512456</v>
      </c>
      <c r="H596" s="3">
        <v>23900</v>
      </c>
      <c r="I596" s="3">
        <v>56000</v>
      </c>
      <c r="J596" s="15">
        <f t="shared" si="58"/>
        <v>56</v>
      </c>
      <c r="K596" s="16">
        <f t="shared" si="59"/>
        <v>109.53</v>
      </c>
      <c r="L596" s="17">
        <f t="shared" si="60"/>
        <v>16.43</v>
      </c>
      <c r="M596" s="17"/>
      <c r="N596" s="18">
        <f t="shared" si="61"/>
        <v>25.19</v>
      </c>
      <c r="O596" s="17">
        <f t="shared" si="62"/>
        <v>151.15</v>
      </c>
    </row>
    <row r="597" spans="1:15" s="19" customFormat="1" ht="15.75" customHeight="1" x14ac:dyDescent="0.25">
      <c r="A597" s="14">
        <v>595</v>
      </c>
      <c r="B597" s="12" t="s">
        <v>15</v>
      </c>
      <c r="C597" s="12" t="s">
        <v>17</v>
      </c>
      <c r="D597" s="2">
        <v>200970</v>
      </c>
      <c r="E597" s="13">
        <v>44499</v>
      </c>
      <c r="F597" s="4" t="s">
        <v>14</v>
      </c>
      <c r="G597" s="2">
        <v>845266660446</v>
      </c>
      <c r="H597" s="3">
        <v>22700</v>
      </c>
      <c r="I597" s="3">
        <v>56400</v>
      </c>
      <c r="J597" s="15">
        <f t="shared" si="58"/>
        <v>56.4</v>
      </c>
      <c r="K597" s="16">
        <f t="shared" si="59"/>
        <v>110.31</v>
      </c>
      <c r="L597" s="17">
        <f t="shared" si="60"/>
        <v>16.43</v>
      </c>
      <c r="M597" s="17"/>
      <c r="N597" s="18">
        <f t="shared" si="61"/>
        <v>25.35</v>
      </c>
      <c r="O597" s="17">
        <f t="shared" si="62"/>
        <v>152.09</v>
      </c>
    </row>
    <row r="598" spans="1:15" s="19" customFormat="1" ht="15.75" customHeight="1" x14ac:dyDescent="0.25">
      <c r="A598" s="14">
        <v>596</v>
      </c>
      <c r="B598" s="12" t="s">
        <v>15</v>
      </c>
      <c r="C598" s="12" t="s">
        <v>17</v>
      </c>
      <c r="D598" s="2">
        <v>200970</v>
      </c>
      <c r="E598" s="13">
        <v>44499</v>
      </c>
      <c r="F598" s="4" t="s">
        <v>14</v>
      </c>
      <c r="G598" s="2">
        <v>845266510385</v>
      </c>
      <c r="H598" s="3">
        <v>24000</v>
      </c>
      <c r="I598" s="3">
        <v>54800</v>
      </c>
      <c r="J598" s="15">
        <f t="shared" si="58"/>
        <v>54.8</v>
      </c>
      <c r="K598" s="16">
        <f t="shared" si="59"/>
        <v>107.18</v>
      </c>
      <c r="L598" s="17">
        <f t="shared" si="60"/>
        <v>16.43</v>
      </c>
      <c r="M598" s="17"/>
      <c r="N598" s="18">
        <f t="shared" si="61"/>
        <v>24.72</v>
      </c>
      <c r="O598" s="17">
        <f t="shared" si="62"/>
        <v>148.33000000000001</v>
      </c>
    </row>
    <row r="599" spans="1:15" s="19" customFormat="1" ht="15.75" customHeight="1" x14ac:dyDescent="0.25">
      <c r="A599" s="14">
        <v>597</v>
      </c>
      <c r="B599" s="12" t="s">
        <v>15</v>
      </c>
      <c r="C599" s="12" t="s">
        <v>17</v>
      </c>
      <c r="D599" s="2">
        <v>200970</v>
      </c>
      <c r="E599" s="13">
        <v>44499</v>
      </c>
      <c r="F599" s="4" t="s">
        <v>14</v>
      </c>
      <c r="G599" s="2">
        <v>845266510898</v>
      </c>
      <c r="H599" s="3">
        <v>24400</v>
      </c>
      <c r="I599" s="3">
        <v>55200</v>
      </c>
      <c r="J599" s="15">
        <f t="shared" si="58"/>
        <v>55.2</v>
      </c>
      <c r="K599" s="16">
        <f t="shared" si="59"/>
        <v>107.96</v>
      </c>
      <c r="L599" s="17">
        <f t="shared" si="60"/>
        <v>16.43</v>
      </c>
      <c r="M599" s="17"/>
      <c r="N599" s="18">
        <f t="shared" si="61"/>
        <v>24.88</v>
      </c>
      <c r="O599" s="17">
        <f t="shared" si="62"/>
        <v>149.26999999999998</v>
      </c>
    </row>
    <row r="600" spans="1:15" s="19" customFormat="1" ht="15.75" customHeight="1" x14ac:dyDescent="0.25">
      <c r="A600" s="14">
        <v>598</v>
      </c>
      <c r="B600" s="12" t="s">
        <v>15</v>
      </c>
      <c r="C600" s="12" t="s">
        <v>17</v>
      </c>
      <c r="D600" s="2">
        <v>200970</v>
      </c>
      <c r="E600" s="13">
        <v>44499</v>
      </c>
      <c r="F600" s="4" t="s">
        <v>14</v>
      </c>
      <c r="G600" s="2">
        <v>845266510195</v>
      </c>
      <c r="H600" s="3">
        <v>23600</v>
      </c>
      <c r="I600" s="3">
        <v>55600</v>
      </c>
      <c r="J600" s="15">
        <f t="shared" si="58"/>
        <v>55.6</v>
      </c>
      <c r="K600" s="16">
        <f t="shared" si="59"/>
        <v>108.74</v>
      </c>
      <c r="L600" s="17">
        <f t="shared" si="60"/>
        <v>16.43</v>
      </c>
      <c r="M600" s="17"/>
      <c r="N600" s="18">
        <f t="shared" si="61"/>
        <v>25.03</v>
      </c>
      <c r="O600" s="17">
        <f t="shared" si="62"/>
        <v>150.19999999999999</v>
      </c>
    </row>
    <row r="601" spans="1:15" s="19" customFormat="1" ht="15.75" customHeight="1" x14ac:dyDescent="0.25">
      <c r="A601" s="14">
        <v>599</v>
      </c>
      <c r="B601" s="12" t="s">
        <v>15</v>
      </c>
      <c r="C601" s="12" t="s">
        <v>17</v>
      </c>
      <c r="D601" s="2">
        <v>200970</v>
      </c>
      <c r="E601" s="13">
        <v>44499</v>
      </c>
      <c r="F601" s="4" t="s">
        <v>14</v>
      </c>
      <c r="G601" s="2">
        <v>845266660024</v>
      </c>
      <c r="H601" s="3">
        <v>24400</v>
      </c>
      <c r="I601" s="3">
        <v>55000</v>
      </c>
      <c r="J601" s="15">
        <f t="shared" si="58"/>
        <v>55</v>
      </c>
      <c r="K601" s="16">
        <f t="shared" si="59"/>
        <v>107.57</v>
      </c>
      <c r="L601" s="17">
        <f t="shared" si="60"/>
        <v>16.43</v>
      </c>
      <c r="M601" s="17"/>
      <c r="N601" s="18">
        <f t="shared" si="61"/>
        <v>24.8</v>
      </c>
      <c r="O601" s="17">
        <f t="shared" si="62"/>
        <v>148.80000000000001</v>
      </c>
    </row>
    <row r="602" spans="1:15" s="19" customFormat="1" ht="15.75" customHeight="1" x14ac:dyDescent="0.25">
      <c r="A602" s="14">
        <v>600</v>
      </c>
      <c r="B602" s="12" t="s">
        <v>15</v>
      </c>
      <c r="C602" s="12" t="s">
        <v>17</v>
      </c>
      <c r="D602" s="2">
        <v>200970</v>
      </c>
      <c r="E602" s="13">
        <v>44499</v>
      </c>
      <c r="F602" s="4" t="s">
        <v>14</v>
      </c>
      <c r="G602" s="2">
        <v>335266576883</v>
      </c>
      <c r="H602" s="3">
        <v>25300</v>
      </c>
      <c r="I602" s="3">
        <v>54200</v>
      </c>
      <c r="J602" s="15">
        <f t="shared" si="58"/>
        <v>54.2</v>
      </c>
      <c r="K602" s="16">
        <f t="shared" si="59"/>
        <v>106.01</v>
      </c>
      <c r="L602" s="17">
        <f t="shared" si="60"/>
        <v>16.43</v>
      </c>
      <c r="M602" s="17"/>
      <c r="N602" s="18">
        <f t="shared" si="61"/>
        <v>24.49</v>
      </c>
      <c r="O602" s="17">
        <f t="shared" si="62"/>
        <v>146.93</v>
      </c>
    </row>
    <row r="603" spans="1:15" s="19" customFormat="1" ht="15.75" customHeight="1" x14ac:dyDescent="0.25">
      <c r="A603" s="14">
        <v>601</v>
      </c>
      <c r="B603" s="12" t="s">
        <v>15</v>
      </c>
      <c r="C603" s="12" t="s">
        <v>17</v>
      </c>
      <c r="D603" s="2">
        <v>200970</v>
      </c>
      <c r="E603" s="13">
        <v>44499</v>
      </c>
      <c r="F603" s="4" t="s">
        <v>14</v>
      </c>
      <c r="G603" s="2">
        <v>335266531011</v>
      </c>
      <c r="H603" s="3">
        <v>22800</v>
      </c>
      <c r="I603" s="3">
        <v>56500</v>
      </c>
      <c r="J603" s="15">
        <f t="shared" si="58"/>
        <v>56.5</v>
      </c>
      <c r="K603" s="16">
        <f t="shared" si="59"/>
        <v>110.5</v>
      </c>
      <c r="L603" s="17">
        <f t="shared" si="60"/>
        <v>16.43</v>
      </c>
      <c r="M603" s="17"/>
      <c r="N603" s="18">
        <f t="shared" si="61"/>
        <v>25.39</v>
      </c>
      <c r="O603" s="17">
        <f t="shared" si="62"/>
        <v>152.32</v>
      </c>
    </row>
    <row r="604" spans="1:15" s="19" customFormat="1" ht="15.75" customHeight="1" x14ac:dyDescent="0.25">
      <c r="A604" s="14">
        <v>602</v>
      </c>
      <c r="B604" s="12" t="s">
        <v>15</v>
      </c>
      <c r="C604" s="12" t="s">
        <v>17</v>
      </c>
      <c r="D604" s="2">
        <v>200970</v>
      </c>
      <c r="E604" s="13">
        <v>44499</v>
      </c>
      <c r="F604" s="4" t="s">
        <v>14</v>
      </c>
      <c r="G604" s="2">
        <v>845266512340</v>
      </c>
      <c r="H604" s="3">
        <v>24200</v>
      </c>
      <c r="I604" s="3">
        <v>55300</v>
      </c>
      <c r="J604" s="15">
        <f t="shared" si="58"/>
        <v>55.3</v>
      </c>
      <c r="K604" s="16">
        <f t="shared" si="59"/>
        <v>108.16</v>
      </c>
      <c r="L604" s="17">
        <f t="shared" si="60"/>
        <v>16.43</v>
      </c>
      <c r="M604" s="17"/>
      <c r="N604" s="18">
        <f t="shared" si="61"/>
        <v>24.92</v>
      </c>
      <c r="O604" s="17">
        <f t="shared" si="62"/>
        <v>149.51</v>
      </c>
    </row>
    <row r="605" spans="1:15" s="19" customFormat="1" ht="15.75" customHeight="1" x14ac:dyDescent="0.25">
      <c r="A605" s="14">
        <v>603</v>
      </c>
      <c r="B605" s="12" t="s">
        <v>15</v>
      </c>
      <c r="C605" s="12" t="s">
        <v>17</v>
      </c>
      <c r="D605" s="2">
        <v>200971</v>
      </c>
      <c r="E605" s="13">
        <v>44499</v>
      </c>
      <c r="F605" s="4" t="s">
        <v>14</v>
      </c>
      <c r="G605" s="2">
        <v>335266500289</v>
      </c>
      <c r="H605" s="3">
        <v>24400</v>
      </c>
      <c r="I605" s="3">
        <v>55000</v>
      </c>
      <c r="J605" s="15">
        <f t="shared" si="58"/>
        <v>55</v>
      </c>
      <c r="K605" s="16">
        <f t="shared" si="59"/>
        <v>107.57</v>
      </c>
      <c r="L605" s="17">
        <f t="shared" si="60"/>
        <v>16.43</v>
      </c>
      <c r="M605" s="17">
        <v>3.91</v>
      </c>
      <c r="N605" s="18">
        <f t="shared" si="61"/>
        <v>25.58</v>
      </c>
      <c r="O605" s="17">
        <f t="shared" si="62"/>
        <v>153.49</v>
      </c>
    </row>
    <row r="606" spans="1:15" s="19" customFormat="1" ht="15.75" customHeight="1" x14ac:dyDescent="0.25">
      <c r="A606" s="14">
        <v>604</v>
      </c>
      <c r="B606" s="12" t="s">
        <v>15</v>
      </c>
      <c r="C606" s="12" t="s">
        <v>17</v>
      </c>
      <c r="D606" s="2">
        <v>200971</v>
      </c>
      <c r="E606" s="13">
        <v>44499</v>
      </c>
      <c r="F606" s="4" t="s">
        <v>14</v>
      </c>
      <c r="G606" s="2">
        <v>845266512308</v>
      </c>
      <c r="H606" s="3">
        <v>23900</v>
      </c>
      <c r="I606" s="3">
        <v>56000</v>
      </c>
      <c r="J606" s="15">
        <f t="shared" si="58"/>
        <v>56</v>
      </c>
      <c r="K606" s="16">
        <f t="shared" si="59"/>
        <v>109.53</v>
      </c>
      <c r="L606" s="17">
        <f t="shared" si="60"/>
        <v>16.43</v>
      </c>
      <c r="M606" s="17"/>
      <c r="N606" s="18">
        <f t="shared" si="61"/>
        <v>25.19</v>
      </c>
      <c r="O606" s="17">
        <f t="shared" si="62"/>
        <v>151.15</v>
      </c>
    </row>
    <row r="607" spans="1:15" s="19" customFormat="1" ht="15.75" customHeight="1" x14ac:dyDescent="0.25">
      <c r="A607" s="14">
        <v>605</v>
      </c>
      <c r="B607" s="12" t="s">
        <v>15</v>
      </c>
      <c r="C607" s="12" t="s">
        <v>17</v>
      </c>
      <c r="D607" s="2">
        <v>200971</v>
      </c>
      <c r="E607" s="13">
        <v>44499</v>
      </c>
      <c r="F607" s="4" t="s">
        <v>14</v>
      </c>
      <c r="G607" s="2">
        <v>845266510278</v>
      </c>
      <c r="H607" s="3">
        <v>23100</v>
      </c>
      <c r="I607" s="3">
        <v>56800</v>
      </c>
      <c r="J607" s="15">
        <f t="shared" si="58"/>
        <v>56.8</v>
      </c>
      <c r="K607" s="16">
        <f t="shared" si="59"/>
        <v>111.09</v>
      </c>
      <c r="L607" s="17">
        <f t="shared" si="60"/>
        <v>16.43</v>
      </c>
      <c r="M607" s="17"/>
      <c r="N607" s="18">
        <f t="shared" si="61"/>
        <v>25.5</v>
      </c>
      <c r="O607" s="17">
        <f t="shared" si="62"/>
        <v>153.02000000000001</v>
      </c>
    </row>
    <row r="608" spans="1:15" s="19" customFormat="1" ht="15.75" customHeight="1" x14ac:dyDescent="0.25">
      <c r="A608" s="14">
        <v>606</v>
      </c>
      <c r="B608" s="12" t="s">
        <v>15</v>
      </c>
      <c r="C608" s="12" t="s">
        <v>17</v>
      </c>
      <c r="D608" s="2">
        <v>200971</v>
      </c>
      <c r="E608" s="13">
        <v>44499</v>
      </c>
      <c r="F608" s="4" t="s">
        <v>14</v>
      </c>
      <c r="G608" s="2">
        <v>845266660917</v>
      </c>
      <c r="H608" s="3">
        <v>23300</v>
      </c>
      <c r="I608" s="3">
        <v>56100</v>
      </c>
      <c r="J608" s="15">
        <f t="shared" si="58"/>
        <v>56.1</v>
      </c>
      <c r="K608" s="16">
        <f t="shared" si="59"/>
        <v>109.72</v>
      </c>
      <c r="L608" s="17">
        <f t="shared" si="60"/>
        <v>16.43</v>
      </c>
      <c r="M608" s="17"/>
      <c r="N608" s="18">
        <f t="shared" si="61"/>
        <v>25.23</v>
      </c>
      <c r="O608" s="17">
        <f t="shared" si="62"/>
        <v>151.38</v>
      </c>
    </row>
    <row r="609" spans="1:15" s="19" customFormat="1" ht="15.75" customHeight="1" x14ac:dyDescent="0.25">
      <c r="A609" s="14">
        <v>607</v>
      </c>
      <c r="B609" s="12" t="s">
        <v>15</v>
      </c>
      <c r="C609" s="12" t="s">
        <v>17</v>
      </c>
      <c r="D609" s="2">
        <v>200971</v>
      </c>
      <c r="E609" s="13">
        <v>44499</v>
      </c>
      <c r="F609" s="4" t="s">
        <v>14</v>
      </c>
      <c r="G609" s="2">
        <v>845266661097</v>
      </c>
      <c r="H609" s="3">
        <v>24300</v>
      </c>
      <c r="I609" s="3">
        <v>55600</v>
      </c>
      <c r="J609" s="15">
        <f t="shared" si="58"/>
        <v>55.6</v>
      </c>
      <c r="K609" s="16">
        <f t="shared" si="59"/>
        <v>108.74</v>
      </c>
      <c r="L609" s="17">
        <f t="shared" si="60"/>
        <v>16.43</v>
      </c>
      <c r="M609" s="17"/>
      <c r="N609" s="18">
        <f t="shared" si="61"/>
        <v>25.03</v>
      </c>
      <c r="O609" s="17">
        <f t="shared" si="62"/>
        <v>150.19999999999999</v>
      </c>
    </row>
    <row r="610" spans="1:15" s="19" customFormat="1" ht="15.75" customHeight="1" x14ac:dyDescent="0.25">
      <c r="A610" s="14">
        <v>608</v>
      </c>
      <c r="B610" s="12" t="s">
        <v>15</v>
      </c>
      <c r="C610" s="12" t="s">
        <v>17</v>
      </c>
      <c r="D610" s="2">
        <v>200971</v>
      </c>
      <c r="E610" s="13">
        <v>44499</v>
      </c>
      <c r="F610" s="4" t="s">
        <v>14</v>
      </c>
      <c r="G610" s="2">
        <v>845266510310</v>
      </c>
      <c r="H610" s="3">
        <v>24600</v>
      </c>
      <c r="I610" s="3">
        <v>55300</v>
      </c>
      <c r="J610" s="15">
        <f t="shared" si="58"/>
        <v>55.3</v>
      </c>
      <c r="K610" s="16">
        <f t="shared" si="59"/>
        <v>108.16</v>
      </c>
      <c r="L610" s="17">
        <f t="shared" si="60"/>
        <v>16.43</v>
      </c>
      <c r="M610" s="17"/>
      <c r="N610" s="18">
        <f t="shared" si="61"/>
        <v>24.92</v>
      </c>
      <c r="O610" s="17">
        <f t="shared" si="62"/>
        <v>149.51</v>
      </c>
    </row>
    <row r="611" spans="1:15" s="19" customFormat="1" ht="15.75" customHeight="1" x14ac:dyDescent="0.25">
      <c r="A611" s="14">
        <v>609</v>
      </c>
      <c r="B611" s="12" t="s">
        <v>15</v>
      </c>
      <c r="C611" s="12" t="s">
        <v>17</v>
      </c>
      <c r="D611" s="2">
        <v>200971</v>
      </c>
      <c r="E611" s="13">
        <v>44499</v>
      </c>
      <c r="F611" s="4" t="s">
        <v>14</v>
      </c>
      <c r="G611" s="2">
        <v>335266500297</v>
      </c>
      <c r="H611" s="3">
        <v>24200</v>
      </c>
      <c r="I611" s="3">
        <v>55700</v>
      </c>
      <c r="J611" s="15">
        <f t="shared" si="58"/>
        <v>55.7</v>
      </c>
      <c r="K611" s="16">
        <f t="shared" si="59"/>
        <v>108.94</v>
      </c>
      <c r="L611" s="17">
        <f t="shared" si="60"/>
        <v>16.43</v>
      </c>
      <c r="M611" s="17"/>
      <c r="N611" s="18">
        <f t="shared" si="61"/>
        <v>25.07</v>
      </c>
      <c r="O611" s="17">
        <f t="shared" si="62"/>
        <v>150.44</v>
      </c>
    </row>
    <row r="612" spans="1:15" s="19" customFormat="1" ht="15.75" customHeight="1" x14ac:dyDescent="0.25">
      <c r="A612" s="14">
        <v>610</v>
      </c>
      <c r="B612" s="12" t="s">
        <v>15</v>
      </c>
      <c r="C612" s="12" t="s">
        <v>17</v>
      </c>
      <c r="D612" s="2">
        <v>200971</v>
      </c>
      <c r="E612" s="13">
        <v>44499</v>
      </c>
      <c r="F612" s="4" t="s">
        <v>14</v>
      </c>
      <c r="G612" s="2">
        <v>845266513447</v>
      </c>
      <c r="H612" s="3">
        <v>23900</v>
      </c>
      <c r="I612" s="3">
        <v>55600</v>
      </c>
      <c r="J612" s="15">
        <f t="shared" si="58"/>
        <v>55.6</v>
      </c>
      <c r="K612" s="16">
        <f t="shared" si="59"/>
        <v>108.74</v>
      </c>
      <c r="L612" s="17">
        <f t="shared" si="60"/>
        <v>16.43</v>
      </c>
      <c r="M612" s="17"/>
      <c r="N612" s="18">
        <f t="shared" si="61"/>
        <v>25.03</v>
      </c>
      <c r="O612" s="17">
        <f t="shared" si="62"/>
        <v>150.19999999999999</v>
      </c>
    </row>
    <row r="613" spans="1:15" s="19" customFormat="1" ht="15.75" customHeight="1" x14ac:dyDescent="0.25">
      <c r="A613" s="14">
        <v>611</v>
      </c>
      <c r="B613" s="12" t="s">
        <v>15</v>
      </c>
      <c r="C613" s="12" t="s">
        <v>17</v>
      </c>
      <c r="D613" s="2">
        <v>200973</v>
      </c>
      <c r="E613" s="13">
        <v>44499</v>
      </c>
      <c r="F613" s="4" t="s">
        <v>14</v>
      </c>
      <c r="G613" s="2">
        <v>335266500313</v>
      </c>
      <c r="H613" s="3">
        <v>24500</v>
      </c>
      <c r="I613" s="3">
        <v>55400</v>
      </c>
      <c r="J613" s="15">
        <f t="shared" si="58"/>
        <v>55.4</v>
      </c>
      <c r="K613" s="16">
        <f t="shared" si="59"/>
        <v>108.35</v>
      </c>
      <c r="L613" s="17">
        <f t="shared" si="60"/>
        <v>16.43</v>
      </c>
      <c r="M613" s="17">
        <v>3.91</v>
      </c>
      <c r="N613" s="18">
        <f t="shared" si="61"/>
        <v>25.74</v>
      </c>
      <c r="O613" s="17">
        <f t="shared" si="62"/>
        <v>154.43</v>
      </c>
    </row>
    <row r="614" spans="1:15" s="19" customFormat="1" ht="15.75" customHeight="1" x14ac:dyDescent="0.25">
      <c r="A614" s="14">
        <v>612</v>
      </c>
      <c r="B614" s="12" t="s">
        <v>15</v>
      </c>
      <c r="C614" s="12" t="s">
        <v>17</v>
      </c>
      <c r="D614" s="2">
        <v>200973</v>
      </c>
      <c r="E614" s="13">
        <v>44499</v>
      </c>
      <c r="F614" s="4" t="s">
        <v>14</v>
      </c>
      <c r="G614" s="2">
        <v>335266576883</v>
      </c>
      <c r="H614" s="3">
        <v>25300</v>
      </c>
      <c r="I614" s="3">
        <v>54400</v>
      </c>
      <c r="J614" s="15">
        <f t="shared" si="58"/>
        <v>54.4</v>
      </c>
      <c r="K614" s="16">
        <f t="shared" si="59"/>
        <v>106.4</v>
      </c>
      <c r="L614" s="17">
        <f t="shared" si="60"/>
        <v>16.43</v>
      </c>
      <c r="M614" s="17"/>
      <c r="N614" s="18">
        <f t="shared" si="61"/>
        <v>24.57</v>
      </c>
      <c r="O614" s="17">
        <f t="shared" si="62"/>
        <v>147.4</v>
      </c>
    </row>
    <row r="615" spans="1:15" s="19" customFormat="1" ht="15.75" customHeight="1" x14ac:dyDescent="0.25">
      <c r="A615" s="14">
        <v>613</v>
      </c>
      <c r="B615" s="12" t="s">
        <v>15</v>
      </c>
      <c r="C615" s="12" t="s">
        <v>17</v>
      </c>
      <c r="D615" s="2">
        <v>200973</v>
      </c>
      <c r="E615" s="13">
        <v>44499</v>
      </c>
      <c r="F615" s="4" t="s">
        <v>14</v>
      </c>
      <c r="G615" s="2">
        <v>335266531011</v>
      </c>
      <c r="H615" s="3">
        <v>22800</v>
      </c>
      <c r="I615" s="3">
        <v>57000</v>
      </c>
      <c r="J615" s="15">
        <f t="shared" si="58"/>
        <v>57</v>
      </c>
      <c r="K615" s="16">
        <f t="shared" si="59"/>
        <v>111.48</v>
      </c>
      <c r="L615" s="17">
        <f t="shared" si="60"/>
        <v>16.43</v>
      </c>
      <c r="M615" s="17"/>
      <c r="N615" s="18">
        <f t="shared" si="61"/>
        <v>25.58</v>
      </c>
      <c r="O615" s="17">
        <f t="shared" si="62"/>
        <v>153.49</v>
      </c>
    </row>
    <row r="616" spans="1:15" s="19" customFormat="1" ht="15.75" customHeight="1" x14ac:dyDescent="0.25">
      <c r="A616" s="14">
        <v>614</v>
      </c>
      <c r="B616" s="12" t="s">
        <v>15</v>
      </c>
      <c r="C616" s="12" t="s">
        <v>17</v>
      </c>
      <c r="D616" s="2">
        <v>200973</v>
      </c>
      <c r="E616" s="13">
        <v>44499</v>
      </c>
      <c r="F616" s="4" t="s">
        <v>14</v>
      </c>
      <c r="G616" s="2">
        <v>845266512340</v>
      </c>
      <c r="H616" s="3">
        <v>24200</v>
      </c>
      <c r="I616" s="3">
        <v>55350</v>
      </c>
      <c r="J616" s="15">
        <f t="shared" si="58"/>
        <v>55.4</v>
      </c>
      <c r="K616" s="16">
        <f t="shared" si="59"/>
        <v>108.35</v>
      </c>
      <c r="L616" s="17">
        <f t="shared" si="60"/>
        <v>16.43</v>
      </c>
      <c r="M616" s="17"/>
      <c r="N616" s="18">
        <f t="shared" si="61"/>
        <v>24.96</v>
      </c>
      <c r="O616" s="17">
        <f t="shared" si="62"/>
        <v>149.74</v>
      </c>
    </row>
    <row r="617" spans="1:15" s="19" customFormat="1" ht="15.75" customHeight="1" x14ac:dyDescent="0.25">
      <c r="A617" s="14">
        <v>615</v>
      </c>
      <c r="B617" s="12" t="s">
        <v>15</v>
      </c>
      <c r="C617" s="12" t="s">
        <v>17</v>
      </c>
      <c r="D617" s="2">
        <v>200973</v>
      </c>
      <c r="E617" s="13">
        <v>44499</v>
      </c>
      <c r="F617" s="4" t="s">
        <v>14</v>
      </c>
      <c r="G617" s="2">
        <v>845266660370</v>
      </c>
      <c r="H617" s="3">
        <v>21800</v>
      </c>
      <c r="I617" s="3">
        <v>57950</v>
      </c>
      <c r="J617" s="15">
        <f t="shared" si="58"/>
        <v>58</v>
      </c>
      <c r="K617" s="16">
        <f t="shared" si="59"/>
        <v>113.44</v>
      </c>
      <c r="L617" s="17">
        <f t="shared" si="60"/>
        <v>16.43</v>
      </c>
      <c r="M617" s="17"/>
      <c r="N617" s="18">
        <f t="shared" si="61"/>
        <v>25.97</v>
      </c>
      <c r="O617" s="17">
        <f t="shared" si="62"/>
        <v>155.84</v>
      </c>
    </row>
    <row r="618" spans="1:15" s="19" customFormat="1" ht="15.75" customHeight="1" x14ac:dyDescent="0.25">
      <c r="A618" s="14">
        <v>616</v>
      </c>
      <c r="B618" s="12" t="s">
        <v>15</v>
      </c>
      <c r="C618" s="12" t="s">
        <v>17</v>
      </c>
      <c r="D618" s="2">
        <v>200973</v>
      </c>
      <c r="E618" s="13">
        <v>44499</v>
      </c>
      <c r="F618" s="4" t="s">
        <v>14</v>
      </c>
      <c r="G618" s="2">
        <v>845266510203</v>
      </c>
      <c r="H618" s="3">
        <v>23400</v>
      </c>
      <c r="I618" s="3">
        <v>56400</v>
      </c>
      <c r="J618" s="15">
        <f t="shared" si="58"/>
        <v>56.4</v>
      </c>
      <c r="K618" s="16">
        <f t="shared" si="59"/>
        <v>110.31</v>
      </c>
      <c r="L618" s="17">
        <f t="shared" si="60"/>
        <v>16.43</v>
      </c>
      <c r="M618" s="17"/>
      <c r="N618" s="18">
        <f t="shared" si="61"/>
        <v>25.35</v>
      </c>
      <c r="O618" s="17">
        <f t="shared" si="62"/>
        <v>152.09</v>
      </c>
    </row>
    <row r="619" spans="1:15" s="19" customFormat="1" ht="15.75" customHeight="1" x14ac:dyDescent="0.25">
      <c r="A619" s="14">
        <v>617</v>
      </c>
      <c r="B619" s="12" t="s">
        <v>15</v>
      </c>
      <c r="C619" s="12" t="s">
        <v>17</v>
      </c>
      <c r="D619" s="2">
        <v>200973</v>
      </c>
      <c r="E619" s="13">
        <v>44499</v>
      </c>
      <c r="F619" s="4" t="s">
        <v>14</v>
      </c>
      <c r="G619" s="2">
        <v>845266660446</v>
      </c>
      <c r="H619" s="3">
        <v>22700</v>
      </c>
      <c r="I619" s="3">
        <v>56750</v>
      </c>
      <c r="J619" s="15">
        <f t="shared" si="58"/>
        <v>56.800000000000004</v>
      </c>
      <c r="K619" s="16">
        <f t="shared" si="59"/>
        <v>111.09</v>
      </c>
      <c r="L619" s="17">
        <f t="shared" si="60"/>
        <v>16.43</v>
      </c>
      <c r="M619" s="17"/>
      <c r="N619" s="18">
        <f t="shared" si="61"/>
        <v>25.5</v>
      </c>
      <c r="O619" s="17">
        <f t="shared" si="62"/>
        <v>153.02000000000001</v>
      </c>
    </row>
    <row r="620" spans="1:15" s="19" customFormat="1" ht="15.75" customHeight="1" x14ac:dyDescent="0.25">
      <c r="A620" s="14">
        <v>618</v>
      </c>
      <c r="B620" s="12" t="s">
        <v>15</v>
      </c>
      <c r="C620" s="12" t="s">
        <v>17</v>
      </c>
      <c r="D620" s="2">
        <v>200973</v>
      </c>
      <c r="E620" s="13">
        <v>44499</v>
      </c>
      <c r="F620" s="4" t="s">
        <v>14</v>
      </c>
      <c r="G620" s="2">
        <v>845266510385</v>
      </c>
      <c r="H620" s="3">
        <v>24000</v>
      </c>
      <c r="I620" s="3">
        <v>55400</v>
      </c>
      <c r="J620" s="15">
        <f t="shared" si="58"/>
        <v>55.4</v>
      </c>
      <c r="K620" s="16">
        <f t="shared" si="59"/>
        <v>108.35</v>
      </c>
      <c r="L620" s="17">
        <f t="shared" si="60"/>
        <v>16.43</v>
      </c>
      <c r="M620" s="17"/>
      <c r="N620" s="18">
        <f t="shared" si="61"/>
        <v>24.96</v>
      </c>
      <c r="O620" s="17">
        <f t="shared" si="62"/>
        <v>149.74</v>
      </c>
    </row>
    <row r="621" spans="1:15" s="19" customFormat="1" ht="15.75" customHeight="1" x14ac:dyDescent="0.25">
      <c r="A621" s="14">
        <v>619</v>
      </c>
      <c r="B621" s="12" t="s">
        <v>15</v>
      </c>
      <c r="C621" s="12" t="s">
        <v>17</v>
      </c>
      <c r="D621" s="2">
        <v>200973</v>
      </c>
      <c r="E621" s="13">
        <v>44499</v>
      </c>
      <c r="F621" s="4" t="s">
        <v>14</v>
      </c>
      <c r="G621" s="2">
        <v>845266510898</v>
      </c>
      <c r="H621" s="3">
        <v>24400</v>
      </c>
      <c r="I621" s="3">
        <v>54500</v>
      </c>
      <c r="J621" s="15">
        <f t="shared" si="58"/>
        <v>54.5</v>
      </c>
      <c r="K621" s="16">
        <f t="shared" si="59"/>
        <v>106.59</v>
      </c>
      <c r="L621" s="17">
        <f t="shared" si="60"/>
        <v>16.43</v>
      </c>
      <c r="M621" s="17"/>
      <c r="N621" s="18">
        <f t="shared" si="61"/>
        <v>24.6</v>
      </c>
      <c r="O621" s="17">
        <f t="shared" si="62"/>
        <v>147.62</v>
      </c>
    </row>
    <row r="622" spans="1:15" s="19" customFormat="1" ht="15.75" customHeight="1" x14ac:dyDescent="0.25">
      <c r="A622" s="14">
        <v>620</v>
      </c>
      <c r="B622" s="12" t="s">
        <v>15</v>
      </c>
      <c r="C622" s="12" t="s">
        <v>17</v>
      </c>
      <c r="D622" s="2">
        <v>200973</v>
      </c>
      <c r="E622" s="13">
        <v>44499</v>
      </c>
      <c r="F622" s="4" t="s">
        <v>14</v>
      </c>
      <c r="G622" s="2">
        <v>845266510195</v>
      </c>
      <c r="H622" s="3">
        <v>23600</v>
      </c>
      <c r="I622" s="3">
        <v>55700</v>
      </c>
      <c r="J622" s="15">
        <f t="shared" si="58"/>
        <v>55.7</v>
      </c>
      <c r="K622" s="16">
        <f t="shared" si="59"/>
        <v>108.94</v>
      </c>
      <c r="L622" s="17">
        <f t="shared" si="60"/>
        <v>16.43</v>
      </c>
      <c r="M622" s="17"/>
      <c r="N622" s="18">
        <f t="shared" si="61"/>
        <v>25.07</v>
      </c>
      <c r="O622" s="17">
        <f t="shared" si="62"/>
        <v>150.44</v>
      </c>
    </row>
    <row r="623" spans="1:15" s="19" customFormat="1" ht="15.75" customHeight="1" x14ac:dyDescent="0.25">
      <c r="A623" s="14">
        <v>621</v>
      </c>
      <c r="B623" s="12" t="s">
        <v>15</v>
      </c>
      <c r="C623" s="12" t="s">
        <v>17</v>
      </c>
      <c r="D623" s="2">
        <v>200974</v>
      </c>
      <c r="E623" s="13">
        <v>44500</v>
      </c>
      <c r="F623" s="4" t="s">
        <v>14</v>
      </c>
      <c r="G623" s="2">
        <v>845266510070</v>
      </c>
      <c r="H623" s="3">
        <v>23300</v>
      </c>
      <c r="I623" s="3">
        <v>56300</v>
      </c>
      <c r="J623" s="15">
        <f t="shared" ref="J623:J626" si="63">ROUNDUP((I623/1000),1)</f>
        <v>56.3</v>
      </c>
      <c r="K623" s="16">
        <f t="shared" ref="K623:K626" si="64">ROUND((1*1.95583*J623),2)</f>
        <v>110.11</v>
      </c>
      <c r="L623" s="17">
        <f t="shared" si="60"/>
        <v>16.43</v>
      </c>
      <c r="M623" s="17">
        <v>3.91</v>
      </c>
      <c r="N623" s="18">
        <f t="shared" ref="N623:N626" si="65">ROUND(((SUM(K623:M623))*20/100),2)</f>
        <v>26.09</v>
      </c>
      <c r="O623" s="17">
        <f t="shared" ref="O623:O626" si="66">SUM(K623:N623)</f>
        <v>156.54</v>
      </c>
    </row>
    <row r="624" spans="1:15" s="19" customFormat="1" ht="15.75" customHeight="1" x14ac:dyDescent="0.25">
      <c r="A624" s="14">
        <v>622</v>
      </c>
      <c r="B624" s="12" t="s">
        <v>15</v>
      </c>
      <c r="C624" s="12" t="s">
        <v>17</v>
      </c>
      <c r="D624" s="2">
        <v>200974</v>
      </c>
      <c r="E624" s="13">
        <v>44500</v>
      </c>
      <c r="F624" s="4" t="s">
        <v>14</v>
      </c>
      <c r="G624" s="2">
        <v>845266510807</v>
      </c>
      <c r="H624" s="3">
        <v>23200</v>
      </c>
      <c r="I624" s="3">
        <v>56100</v>
      </c>
      <c r="J624" s="15">
        <f t="shared" si="63"/>
        <v>56.1</v>
      </c>
      <c r="K624" s="16">
        <f t="shared" si="64"/>
        <v>109.72</v>
      </c>
      <c r="L624" s="17">
        <f t="shared" si="60"/>
        <v>16.43</v>
      </c>
      <c r="M624" s="17"/>
      <c r="N624" s="18">
        <f t="shared" si="65"/>
        <v>25.23</v>
      </c>
      <c r="O624" s="17">
        <f t="shared" si="66"/>
        <v>151.38</v>
      </c>
    </row>
    <row r="625" spans="1:15" s="19" customFormat="1" ht="15.75" customHeight="1" x14ac:dyDescent="0.25">
      <c r="A625" s="14">
        <v>623</v>
      </c>
      <c r="B625" s="12" t="s">
        <v>15</v>
      </c>
      <c r="C625" s="12" t="s">
        <v>17</v>
      </c>
      <c r="D625" s="2">
        <v>200974</v>
      </c>
      <c r="E625" s="13">
        <v>44500</v>
      </c>
      <c r="F625" s="4" t="s">
        <v>14</v>
      </c>
      <c r="G625" s="2">
        <v>335266514033</v>
      </c>
      <c r="H625" s="3">
        <v>22850</v>
      </c>
      <c r="I625" s="3">
        <v>56600</v>
      </c>
      <c r="J625" s="15">
        <f t="shared" si="63"/>
        <v>56.6</v>
      </c>
      <c r="K625" s="16">
        <f t="shared" si="64"/>
        <v>110.7</v>
      </c>
      <c r="L625" s="17">
        <f t="shared" si="60"/>
        <v>16.43</v>
      </c>
      <c r="M625" s="17"/>
      <c r="N625" s="18">
        <f t="shared" si="65"/>
        <v>25.43</v>
      </c>
      <c r="O625" s="17">
        <f t="shared" si="66"/>
        <v>152.56</v>
      </c>
    </row>
    <row r="626" spans="1:15" s="19" customFormat="1" ht="15.75" customHeight="1" x14ac:dyDescent="0.25">
      <c r="A626" s="14">
        <v>624</v>
      </c>
      <c r="B626" s="12" t="s">
        <v>15</v>
      </c>
      <c r="C626" s="12" t="s">
        <v>17</v>
      </c>
      <c r="D626" s="2">
        <v>200974</v>
      </c>
      <c r="E626" s="13">
        <v>44500</v>
      </c>
      <c r="F626" s="4" t="s">
        <v>14</v>
      </c>
      <c r="G626" s="2">
        <v>845266661154</v>
      </c>
      <c r="H626" s="3">
        <v>24000</v>
      </c>
      <c r="I626" s="3">
        <v>55800</v>
      </c>
      <c r="J626" s="15">
        <f t="shared" si="63"/>
        <v>55.8</v>
      </c>
      <c r="K626" s="16">
        <f t="shared" si="64"/>
        <v>109.14</v>
      </c>
      <c r="L626" s="17">
        <f t="shared" si="60"/>
        <v>16.43</v>
      </c>
      <c r="M626" s="17"/>
      <c r="N626" s="18">
        <f t="shared" si="65"/>
        <v>25.11</v>
      </c>
      <c r="O626" s="17">
        <f t="shared" si="66"/>
        <v>150.68</v>
      </c>
    </row>
    <row r="627" spans="1:15" s="19" customFormat="1" ht="15.75" customHeight="1" x14ac:dyDescent="0.25">
      <c r="A627" s="14">
        <v>625</v>
      </c>
      <c r="B627" s="12" t="s">
        <v>15</v>
      </c>
      <c r="C627" s="12" t="s">
        <v>17</v>
      </c>
      <c r="D627" s="2">
        <v>200974</v>
      </c>
      <c r="E627" s="13">
        <v>44500</v>
      </c>
      <c r="F627" s="4" t="s">
        <v>14</v>
      </c>
      <c r="G627" s="2">
        <v>845266510518</v>
      </c>
      <c r="H627" s="3">
        <v>23500</v>
      </c>
      <c r="I627" s="3">
        <v>55900</v>
      </c>
      <c r="J627" s="15">
        <f t="shared" ref="J627:J635" si="67">ROUNDUP((I627/1000),1)</f>
        <v>55.9</v>
      </c>
      <c r="K627" s="16">
        <f t="shared" ref="K627:K635" si="68">ROUND((1*1.95583*J627),2)</f>
        <v>109.33</v>
      </c>
      <c r="L627" s="17">
        <f t="shared" si="60"/>
        <v>16.43</v>
      </c>
      <c r="M627" s="17"/>
      <c r="N627" s="18">
        <f t="shared" ref="N627:N635" si="69">ROUND(((SUM(K627:M627))*20/100),2)</f>
        <v>25.15</v>
      </c>
      <c r="O627" s="17">
        <f t="shared" ref="O627:O635" si="70">SUM(K627:N627)</f>
        <v>150.91</v>
      </c>
    </row>
    <row r="628" spans="1:15" s="19" customFormat="1" ht="15.75" customHeight="1" x14ac:dyDescent="0.25">
      <c r="A628" s="14">
        <v>626</v>
      </c>
      <c r="B628" s="12" t="s">
        <v>15</v>
      </c>
      <c r="C628" s="12" t="s">
        <v>17</v>
      </c>
      <c r="D628" s="2">
        <v>200974</v>
      </c>
      <c r="E628" s="13">
        <v>44500</v>
      </c>
      <c r="F628" s="4" t="s">
        <v>14</v>
      </c>
      <c r="G628" s="2">
        <v>845266510617</v>
      </c>
      <c r="H628" s="3">
        <v>24500</v>
      </c>
      <c r="I628" s="3">
        <v>55100</v>
      </c>
      <c r="J628" s="15">
        <f t="shared" si="67"/>
        <v>55.1</v>
      </c>
      <c r="K628" s="16">
        <f t="shared" si="68"/>
        <v>107.77</v>
      </c>
      <c r="L628" s="17">
        <f t="shared" ref="L628:L638" si="71">ROUND((8.4*1.95583),2)</f>
        <v>16.43</v>
      </c>
      <c r="M628" s="17"/>
      <c r="N628" s="18">
        <f t="shared" si="69"/>
        <v>24.84</v>
      </c>
      <c r="O628" s="17">
        <f t="shared" si="70"/>
        <v>149.04</v>
      </c>
    </row>
    <row r="629" spans="1:15" s="19" customFormat="1" ht="15.75" customHeight="1" x14ac:dyDescent="0.25">
      <c r="A629" s="14">
        <v>627</v>
      </c>
      <c r="B629" s="12" t="s">
        <v>15</v>
      </c>
      <c r="C629" s="12" t="s">
        <v>17</v>
      </c>
      <c r="D629" s="2">
        <v>200974</v>
      </c>
      <c r="E629" s="13">
        <v>44500</v>
      </c>
      <c r="F629" s="4" t="s">
        <v>14</v>
      </c>
      <c r="G629" s="2">
        <v>845266510278</v>
      </c>
      <c r="H629" s="3">
        <v>23100</v>
      </c>
      <c r="I629" s="3">
        <v>56300</v>
      </c>
      <c r="J629" s="15">
        <f t="shared" si="67"/>
        <v>56.3</v>
      </c>
      <c r="K629" s="16">
        <f t="shared" si="68"/>
        <v>110.11</v>
      </c>
      <c r="L629" s="17">
        <f t="shared" si="71"/>
        <v>16.43</v>
      </c>
      <c r="M629" s="17"/>
      <c r="N629" s="18">
        <f t="shared" si="69"/>
        <v>25.31</v>
      </c>
      <c r="O629" s="17">
        <f t="shared" si="70"/>
        <v>151.85</v>
      </c>
    </row>
    <row r="630" spans="1:15" s="19" customFormat="1" ht="15.75" customHeight="1" x14ac:dyDescent="0.25">
      <c r="A630" s="14">
        <v>628</v>
      </c>
      <c r="B630" s="12" t="s">
        <v>15</v>
      </c>
      <c r="C630" s="12" t="s">
        <v>17</v>
      </c>
      <c r="D630" s="2">
        <v>200974</v>
      </c>
      <c r="E630" s="13">
        <v>44500</v>
      </c>
      <c r="F630" s="4" t="s">
        <v>14</v>
      </c>
      <c r="G630" s="2">
        <v>845266660917</v>
      </c>
      <c r="H630" s="3">
        <v>23300</v>
      </c>
      <c r="I630" s="3">
        <v>56300</v>
      </c>
      <c r="J630" s="15">
        <f t="shared" si="67"/>
        <v>56.3</v>
      </c>
      <c r="K630" s="16">
        <f t="shared" si="68"/>
        <v>110.11</v>
      </c>
      <c r="L630" s="17">
        <f t="shared" si="71"/>
        <v>16.43</v>
      </c>
      <c r="M630" s="17"/>
      <c r="N630" s="18">
        <f t="shared" si="69"/>
        <v>25.31</v>
      </c>
      <c r="O630" s="17">
        <f t="shared" si="70"/>
        <v>151.85</v>
      </c>
    </row>
    <row r="631" spans="1:15" s="19" customFormat="1" ht="15.75" customHeight="1" x14ac:dyDescent="0.25">
      <c r="A631" s="14">
        <v>629</v>
      </c>
      <c r="B631" s="12" t="s">
        <v>15</v>
      </c>
      <c r="C631" s="12" t="s">
        <v>17</v>
      </c>
      <c r="D631" s="2">
        <v>200974</v>
      </c>
      <c r="E631" s="13">
        <v>44500</v>
      </c>
      <c r="F631" s="4" t="s">
        <v>14</v>
      </c>
      <c r="G631" s="2">
        <v>845266661097</v>
      </c>
      <c r="H631" s="3">
        <v>24300</v>
      </c>
      <c r="I631" s="3">
        <v>55300</v>
      </c>
      <c r="J631" s="15">
        <f t="shared" si="67"/>
        <v>55.3</v>
      </c>
      <c r="K631" s="16">
        <f t="shared" si="68"/>
        <v>108.16</v>
      </c>
      <c r="L631" s="17">
        <f t="shared" si="71"/>
        <v>16.43</v>
      </c>
      <c r="M631" s="17"/>
      <c r="N631" s="18">
        <f t="shared" si="69"/>
        <v>24.92</v>
      </c>
      <c r="O631" s="17">
        <f t="shared" si="70"/>
        <v>149.51</v>
      </c>
    </row>
    <row r="632" spans="1:15" s="19" customFormat="1" ht="15.75" customHeight="1" x14ac:dyDescent="0.25">
      <c r="A632" s="14">
        <v>630</v>
      </c>
      <c r="B632" s="12" t="s">
        <v>15</v>
      </c>
      <c r="C632" s="12" t="s">
        <v>17</v>
      </c>
      <c r="D632" s="2">
        <v>200974</v>
      </c>
      <c r="E632" s="13">
        <v>44500</v>
      </c>
      <c r="F632" s="4" t="s">
        <v>14</v>
      </c>
      <c r="G632" s="2">
        <v>845266510310</v>
      </c>
      <c r="H632" s="3">
        <v>24600</v>
      </c>
      <c r="I632" s="3">
        <v>55050</v>
      </c>
      <c r="J632" s="15">
        <f t="shared" si="67"/>
        <v>55.1</v>
      </c>
      <c r="K632" s="16">
        <f t="shared" si="68"/>
        <v>107.77</v>
      </c>
      <c r="L632" s="17">
        <f t="shared" si="71"/>
        <v>16.43</v>
      </c>
      <c r="M632" s="17"/>
      <c r="N632" s="18">
        <f t="shared" si="69"/>
        <v>24.84</v>
      </c>
      <c r="O632" s="17">
        <f t="shared" si="70"/>
        <v>149.04</v>
      </c>
    </row>
    <row r="633" spans="1:15" s="19" customFormat="1" ht="15.75" customHeight="1" x14ac:dyDescent="0.25">
      <c r="A633" s="14">
        <v>631</v>
      </c>
      <c r="B633" s="12" t="s">
        <v>15</v>
      </c>
      <c r="C633" s="12" t="s">
        <v>17</v>
      </c>
      <c r="D633" s="2">
        <v>200974</v>
      </c>
      <c r="E633" s="13">
        <v>44500</v>
      </c>
      <c r="F633" s="4" t="s">
        <v>14</v>
      </c>
      <c r="G633" s="2">
        <v>335266500297</v>
      </c>
      <c r="H633" s="3">
        <v>24200</v>
      </c>
      <c r="I633" s="3">
        <v>55600</v>
      </c>
      <c r="J633" s="15">
        <f t="shared" si="67"/>
        <v>55.6</v>
      </c>
      <c r="K633" s="16">
        <f t="shared" si="68"/>
        <v>108.74</v>
      </c>
      <c r="L633" s="17">
        <f t="shared" si="71"/>
        <v>16.43</v>
      </c>
      <c r="M633" s="17"/>
      <c r="N633" s="18">
        <f t="shared" si="69"/>
        <v>25.03</v>
      </c>
      <c r="O633" s="17">
        <f t="shared" si="70"/>
        <v>150.19999999999999</v>
      </c>
    </row>
    <row r="634" spans="1:15" s="19" customFormat="1" ht="15.75" customHeight="1" x14ac:dyDescent="0.25">
      <c r="A634" s="14">
        <v>632</v>
      </c>
      <c r="B634" s="12" t="s">
        <v>15</v>
      </c>
      <c r="C634" s="12" t="s">
        <v>17</v>
      </c>
      <c r="D634" s="2">
        <v>200974</v>
      </c>
      <c r="E634" s="13">
        <v>44500</v>
      </c>
      <c r="F634" s="4" t="s">
        <v>14</v>
      </c>
      <c r="G634" s="2">
        <v>335266531128</v>
      </c>
      <c r="H634" s="3">
        <v>23510</v>
      </c>
      <c r="I634" s="3">
        <v>56290</v>
      </c>
      <c r="J634" s="15">
        <f t="shared" si="67"/>
        <v>56.300000000000004</v>
      </c>
      <c r="K634" s="16">
        <f t="shared" si="68"/>
        <v>110.11</v>
      </c>
      <c r="L634" s="17">
        <f t="shared" si="71"/>
        <v>16.43</v>
      </c>
      <c r="M634" s="17"/>
      <c r="N634" s="18">
        <f t="shared" si="69"/>
        <v>25.31</v>
      </c>
      <c r="O634" s="17">
        <f t="shared" si="70"/>
        <v>151.85</v>
      </c>
    </row>
    <row r="635" spans="1:15" s="19" customFormat="1" ht="15.75" customHeight="1" x14ac:dyDescent="0.25">
      <c r="A635" s="14">
        <v>633</v>
      </c>
      <c r="B635" s="12" t="s">
        <v>15</v>
      </c>
      <c r="C635" s="12" t="s">
        <v>17</v>
      </c>
      <c r="D635" s="2">
        <v>200974</v>
      </c>
      <c r="E635" s="13">
        <v>44500</v>
      </c>
      <c r="F635" s="4" t="s">
        <v>14</v>
      </c>
      <c r="G635" s="2">
        <v>845266510765</v>
      </c>
      <c r="H635" s="3">
        <v>23400</v>
      </c>
      <c r="I635" s="3">
        <v>56300</v>
      </c>
      <c r="J635" s="15">
        <f t="shared" si="67"/>
        <v>56.3</v>
      </c>
      <c r="K635" s="16">
        <f t="shared" si="68"/>
        <v>110.11</v>
      </c>
      <c r="L635" s="17">
        <f t="shared" si="71"/>
        <v>16.43</v>
      </c>
      <c r="M635" s="17"/>
      <c r="N635" s="18">
        <f t="shared" si="69"/>
        <v>25.31</v>
      </c>
      <c r="O635" s="17">
        <f t="shared" si="70"/>
        <v>151.85</v>
      </c>
    </row>
    <row r="636" spans="1:15" s="19" customFormat="1" ht="15.75" customHeight="1" x14ac:dyDescent="0.25">
      <c r="A636" s="14">
        <v>634</v>
      </c>
      <c r="B636" s="12" t="s">
        <v>15</v>
      </c>
      <c r="C636" s="12" t="s">
        <v>17</v>
      </c>
      <c r="D636" s="2">
        <v>200974</v>
      </c>
      <c r="E636" s="13">
        <v>44500</v>
      </c>
      <c r="F636" s="4" t="s">
        <v>14</v>
      </c>
      <c r="G636" s="2">
        <v>845266510229</v>
      </c>
      <c r="H636" s="3">
        <v>22800</v>
      </c>
      <c r="I636" s="3">
        <v>55550</v>
      </c>
      <c r="J636" s="15">
        <f t="shared" ref="J636:J638" si="72">ROUNDUP((I636/1000),1)</f>
        <v>55.6</v>
      </c>
      <c r="K636" s="16">
        <f t="shared" ref="K636:K638" si="73">ROUND((1*1.95583*J636),2)</f>
        <v>108.74</v>
      </c>
      <c r="L636" s="17">
        <f t="shared" si="71"/>
        <v>16.43</v>
      </c>
      <c r="M636" s="17"/>
      <c r="N636" s="18">
        <f t="shared" ref="N636:N639" si="74">ROUND(((SUM(K636:M636))*20/100),2)</f>
        <v>25.03</v>
      </c>
      <c r="O636" s="17">
        <f t="shared" ref="O636:O639" si="75">SUM(K636:N636)</f>
        <v>150.19999999999999</v>
      </c>
    </row>
    <row r="637" spans="1:15" s="19" customFormat="1" ht="15.75" customHeight="1" x14ac:dyDescent="0.25">
      <c r="A637" s="14">
        <v>635</v>
      </c>
      <c r="B637" s="12" t="s">
        <v>15</v>
      </c>
      <c r="C637" s="12" t="s">
        <v>17</v>
      </c>
      <c r="D637" s="2">
        <v>200975</v>
      </c>
      <c r="E637" s="13">
        <v>44500</v>
      </c>
      <c r="F637" s="4" t="s">
        <v>14</v>
      </c>
      <c r="G637" s="2">
        <v>845266510633</v>
      </c>
      <c r="H637" s="3">
        <v>24200</v>
      </c>
      <c r="I637" s="3">
        <v>55300</v>
      </c>
      <c r="J637" s="15">
        <f t="shared" si="72"/>
        <v>55.3</v>
      </c>
      <c r="K637" s="16">
        <f t="shared" si="73"/>
        <v>108.16</v>
      </c>
      <c r="L637" s="17">
        <f t="shared" si="71"/>
        <v>16.43</v>
      </c>
      <c r="M637" s="17">
        <v>3.91</v>
      </c>
      <c r="N637" s="18">
        <f t="shared" si="74"/>
        <v>25.7</v>
      </c>
      <c r="O637" s="17">
        <f t="shared" si="75"/>
        <v>154.19999999999999</v>
      </c>
    </row>
    <row r="638" spans="1:15" s="19" customFormat="1" ht="15.75" customHeight="1" x14ac:dyDescent="0.25">
      <c r="A638" s="14">
        <v>636</v>
      </c>
      <c r="B638" s="12" t="s">
        <v>15</v>
      </c>
      <c r="C638" s="12" t="s">
        <v>17</v>
      </c>
      <c r="D638" s="2">
        <v>200975</v>
      </c>
      <c r="E638" s="13">
        <v>44500</v>
      </c>
      <c r="F638" s="4" t="s">
        <v>14</v>
      </c>
      <c r="G638" s="2">
        <v>335266530971</v>
      </c>
      <c r="H638" s="3">
        <v>22830</v>
      </c>
      <c r="I638" s="3">
        <v>55720</v>
      </c>
      <c r="J638" s="15">
        <f t="shared" si="72"/>
        <v>55.800000000000004</v>
      </c>
      <c r="K638" s="16">
        <f t="shared" si="73"/>
        <v>109.14</v>
      </c>
      <c r="L638" s="17">
        <f t="shared" si="71"/>
        <v>16.43</v>
      </c>
      <c r="M638" s="17"/>
      <c r="N638" s="18">
        <f t="shared" si="74"/>
        <v>25.11</v>
      </c>
      <c r="O638" s="17">
        <f t="shared" si="75"/>
        <v>150.68</v>
      </c>
    </row>
    <row r="639" spans="1:15" s="19" customFormat="1" ht="15.75" customHeight="1" x14ac:dyDescent="0.25">
      <c r="A639" s="35"/>
      <c r="B639" s="36"/>
      <c r="C639" s="36"/>
      <c r="D639" s="37"/>
      <c r="E639" s="38"/>
      <c r="F639" s="39"/>
      <c r="G639" s="37"/>
      <c r="H639" s="40">
        <f t="shared" ref="H639:M639" si="76">SUM(H3:H638)</f>
        <v>15493590</v>
      </c>
      <c r="I639" s="40">
        <f t="shared" si="76"/>
        <v>35296760</v>
      </c>
      <c r="J639" s="41">
        <f t="shared" si="76"/>
        <v>35301.900000000016</v>
      </c>
      <c r="K639" s="42">
        <f t="shared" si="76"/>
        <v>69044.759999999995</v>
      </c>
      <c r="L639" s="18">
        <f t="shared" si="76"/>
        <v>10449.480000000094</v>
      </c>
      <c r="M639" s="18">
        <f t="shared" si="76"/>
        <v>301.07000000000011</v>
      </c>
      <c r="N639" s="18">
        <f t="shared" si="74"/>
        <v>15959.06</v>
      </c>
      <c r="O639" s="18">
        <f t="shared" si="75"/>
        <v>95754.370000000097</v>
      </c>
    </row>
    <row r="640" spans="1:15" s="7" customFormat="1" x14ac:dyDescent="0.25">
      <c r="A640" s="5"/>
      <c r="B640" s="5"/>
      <c r="C640" s="5"/>
      <c r="D640" s="20" t="s">
        <v>18</v>
      </c>
      <c r="E640" s="20"/>
      <c r="F640" s="20"/>
      <c r="G640" s="20"/>
      <c r="H640" s="6"/>
      <c r="I640" s="21"/>
      <c r="J640" s="21" t="s">
        <v>19</v>
      </c>
      <c r="K640" s="21"/>
      <c r="L640" s="21"/>
      <c r="M640" s="21"/>
    </row>
    <row r="641" spans="1:15" s="7" customFormat="1" x14ac:dyDescent="0.25">
      <c r="A641" s="5"/>
      <c r="B641" s="5"/>
      <c r="C641" s="5"/>
      <c r="D641" s="22" t="s">
        <v>20</v>
      </c>
      <c r="E641" s="22"/>
      <c r="F641" s="22"/>
      <c r="G641" s="20"/>
      <c r="H641" s="23"/>
      <c r="I641" s="24"/>
      <c r="J641" s="25" t="s">
        <v>21</v>
      </c>
      <c r="K641" s="25"/>
      <c r="L641" s="25"/>
      <c r="M641" s="21"/>
    </row>
    <row r="643" spans="1:15" x14ac:dyDescent="0.25">
      <c r="G643" s="108">
        <v>93</v>
      </c>
      <c r="H643" s="109">
        <v>2213520</v>
      </c>
      <c r="I643" s="108">
        <v>5177330</v>
      </c>
      <c r="J643" s="110">
        <v>5178.2000000000025</v>
      </c>
      <c r="K643" s="111">
        <v>10127.720000000001</v>
      </c>
      <c r="L643" s="112">
        <v>1527.9900000000005</v>
      </c>
      <c r="M643" s="112">
        <v>46.919999999999987</v>
      </c>
      <c r="N643" s="112">
        <v>2340.54</v>
      </c>
      <c r="O643" s="112">
        <v>14043.17</v>
      </c>
    </row>
    <row r="644" spans="1:15" x14ac:dyDescent="0.25">
      <c r="G644" s="113">
        <v>113</v>
      </c>
      <c r="H644" s="114">
        <v>2950180</v>
      </c>
      <c r="I644" s="114">
        <v>6264770</v>
      </c>
      <c r="J644" s="115">
        <v>6265.6999999999989</v>
      </c>
      <c r="K644" s="116">
        <v>12254.68999999999</v>
      </c>
      <c r="L644" s="117">
        <v>1856.5900000000017</v>
      </c>
      <c r="M644" s="117">
        <v>50.829999999999984</v>
      </c>
      <c r="N644" s="118">
        <v>2832.4499999999994</v>
      </c>
      <c r="O644" s="117">
        <v>16994.560000000001</v>
      </c>
    </row>
    <row r="645" spans="1:15" x14ac:dyDescent="0.25">
      <c r="G645" s="113">
        <v>91</v>
      </c>
      <c r="H645" s="114">
        <v>2188270</v>
      </c>
      <c r="I645" s="114">
        <v>5029030</v>
      </c>
      <c r="J645" s="115">
        <v>5030.2000000000025</v>
      </c>
      <c r="K645" s="116">
        <v>9838.3000000000011</v>
      </c>
      <c r="L645" s="117">
        <v>1495.1300000000003</v>
      </c>
      <c r="M645" s="117">
        <v>58.649999999999977</v>
      </c>
      <c r="N645" s="118">
        <v>2278.360000000001</v>
      </c>
      <c r="O645" s="117">
        <v>13670.439999999995</v>
      </c>
    </row>
    <row r="646" spans="1:15" x14ac:dyDescent="0.25">
      <c r="G646" s="119">
        <v>144</v>
      </c>
      <c r="H646" s="120">
        <v>3468470</v>
      </c>
      <c r="I646" s="120">
        <v>7981180</v>
      </c>
      <c r="J646" s="121">
        <v>7981.800000000002</v>
      </c>
      <c r="K646" s="122">
        <v>15611.079999999993</v>
      </c>
      <c r="L646" s="123">
        <v>2365.9199999999992</v>
      </c>
      <c r="M646" s="123">
        <v>58.649999999999977</v>
      </c>
      <c r="N646" s="123">
        <v>3607.1400000000012</v>
      </c>
      <c r="O646" s="123">
        <v>21642.789999999997</v>
      </c>
    </row>
    <row r="647" spans="1:15" x14ac:dyDescent="0.25">
      <c r="G647" s="108">
        <v>88</v>
      </c>
      <c r="H647" s="124">
        <v>2121520</v>
      </c>
      <c r="I647" s="124">
        <v>4888480</v>
      </c>
      <c r="J647" s="110">
        <v>4889.2000000000016</v>
      </c>
      <c r="K647" s="111">
        <v>9562.4800000000014</v>
      </c>
      <c r="L647" s="112">
        <v>1445.8400000000001</v>
      </c>
      <c r="M647" s="112">
        <v>35.19</v>
      </c>
      <c r="N647" s="112">
        <v>2208.69</v>
      </c>
      <c r="O647" s="112">
        <v>13252.199999999999</v>
      </c>
    </row>
    <row r="648" spans="1:15" x14ac:dyDescent="0.25">
      <c r="G648" s="108">
        <v>91</v>
      </c>
      <c r="H648" s="124">
        <v>2174040</v>
      </c>
      <c r="I648" s="124">
        <v>5062460</v>
      </c>
      <c r="J648" s="110">
        <v>5063.0999999999995</v>
      </c>
      <c r="K648" s="111">
        <v>9902.57</v>
      </c>
      <c r="L648" s="112">
        <v>1495.1300000000003</v>
      </c>
      <c r="M648" s="112">
        <v>43.009999999999991</v>
      </c>
      <c r="N648" s="112">
        <v>2288.1000000000004</v>
      </c>
      <c r="O648" s="112">
        <v>13728.81</v>
      </c>
    </row>
    <row r="649" spans="1:15" x14ac:dyDescent="0.25">
      <c r="G649" s="108">
        <v>16</v>
      </c>
      <c r="H649" s="124">
        <v>377590</v>
      </c>
      <c r="I649" s="124">
        <v>893510</v>
      </c>
      <c r="J649" s="110">
        <v>893.69999999999993</v>
      </c>
      <c r="K649" s="111">
        <v>1747.92</v>
      </c>
      <c r="L649" s="112">
        <v>262.88000000000005</v>
      </c>
      <c r="M649" s="112">
        <v>7.82</v>
      </c>
      <c r="N649" s="112">
        <v>403.71999999999997</v>
      </c>
      <c r="O649" s="112">
        <v>2422.3399999999992</v>
      </c>
    </row>
    <row r="650" spans="1:15" x14ac:dyDescent="0.25">
      <c r="G650" s="125">
        <f t="shared" ref="G650:O650" si="77">SUM(G643:G649)</f>
        <v>636</v>
      </c>
      <c r="H650" s="126">
        <f t="shared" si="77"/>
        <v>15493590</v>
      </c>
      <c r="I650" s="125">
        <f t="shared" si="77"/>
        <v>35296760</v>
      </c>
      <c r="J650" s="127">
        <f t="shared" si="77"/>
        <v>35301.900000000009</v>
      </c>
      <c r="K650" s="128">
        <f t="shared" si="77"/>
        <v>69044.759999999995</v>
      </c>
      <c r="L650" s="129">
        <f t="shared" si="77"/>
        <v>10449.480000000001</v>
      </c>
      <c r="M650" s="129">
        <f t="shared" si="77"/>
        <v>301.06999999999988</v>
      </c>
      <c r="N650" s="129">
        <f t="shared" si="77"/>
        <v>15959.000000000002</v>
      </c>
      <c r="O650" s="129">
        <f t="shared" si="77"/>
        <v>95754.309999999983</v>
      </c>
    </row>
  </sheetData>
  <autoFilter ref="A2:O622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16"/>
  <sheetViews>
    <sheetView topLeftCell="E1" zoomScale="130" zoomScaleNormal="130" workbookViewId="0">
      <pane ySplit="2" topLeftCell="A102" activePane="bottomLeft" state="frozen"/>
      <selection activeCell="D899" sqref="D899"/>
      <selection pane="bottomLeft" activeCell="G108" sqref="G108:O108"/>
    </sheetView>
  </sheetViews>
  <sheetFormatPr defaultColWidth="13.5703125" defaultRowHeight="15" outlineLevelRow="2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7" style="5" bestFit="1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4" width="8.85546875" style="7" customWidth="1"/>
    <col min="15" max="15" width="10.28515625" style="7" customWidth="1"/>
  </cols>
  <sheetData>
    <row r="1" spans="1:15" ht="15.75" thickBot="1" x14ac:dyDescent="0.3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200873</v>
      </c>
      <c r="E3" s="13">
        <v>44470</v>
      </c>
      <c r="F3" s="4" t="s">
        <v>14</v>
      </c>
      <c r="G3" s="2">
        <v>335266531110</v>
      </c>
      <c r="H3" s="4">
        <v>23400</v>
      </c>
      <c r="I3" s="2">
        <v>56000</v>
      </c>
      <c r="J3" s="15">
        <f>ROUNDUP((I3/1000),1)</f>
        <v>56</v>
      </c>
      <c r="K3" s="16">
        <f>ROUND((1*1.95583*J3),2)</f>
        <v>109.53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25.97</v>
      </c>
      <c r="O3" s="17">
        <f>SUM(K3:N3)</f>
        <v>155.84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200873</v>
      </c>
      <c r="E4" s="13">
        <v>44470</v>
      </c>
      <c r="F4" s="4" t="s">
        <v>14</v>
      </c>
      <c r="G4" s="2">
        <v>845266510237</v>
      </c>
      <c r="H4" s="4">
        <v>24500</v>
      </c>
      <c r="I4" s="2">
        <v>55200</v>
      </c>
      <c r="J4" s="15">
        <f t="shared" ref="J4:J84" si="0">ROUNDUP((I4/1000),1)</f>
        <v>55.2</v>
      </c>
      <c r="K4" s="16">
        <f t="shared" ref="K4:K84" si="1">ROUND((1*1.95583*J4),2)</f>
        <v>107.96</v>
      </c>
      <c r="L4" s="17">
        <f t="shared" ref="L4:L84" si="2">ROUND((8.4*1.95583),2)</f>
        <v>16.43</v>
      </c>
      <c r="M4" s="17"/>
      <c r="N4" s="18">
        <f t="shared" ref="N4:N84" si="3">ROUND(((SUM(K4:M4))*20/100),2)</f>
        <v>24.88</v>
      </c>
      <c r="O4" s="17">
        <f t="shared" ref="O4:O84" si="4">SUM(K4:N4)</f>
        <v>149.26999999999998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200873</v>
      </c>
      <c r="E5" s="13">
        <v>44470</v>
      </c>
      <c r="F5" s="4" t="s">
        <v>14</v>
      </c>
      <c r="G5" s="2">
        <v>845266512423</v>
      </c>
      <c r="H5" s="4">
        <v>23900</v>
      </c>
      <c r="I5" s="2">
        <v>55400</v>
      </c>
      <c r="J5" s="15">
        <f t="shared" si="0"/>
        <v>55.4</v>
      </c>
      <c r="K5" s="16">
        <f t="shared" si="1"/>
        <v>108.35</v>
      </c>
      <c r="L5" s="17">
        <f t="shared" si="2"/>
        <v>16.43</v>
      </c>
      <c r="M5" s="17"/>
      <c r="N5" s="18">
        <f t="shared" si="3"/>
        <v>24.96</v>
      </c>
      <c r="O5" s="17">
        <f t="shared" si="4"/>
        <v>149.74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200873</v>
      </c>
      <c r="E6" s="13">
        <v>44470</v>
      </c>
      <c r="F6" s="4" t="s">
        <v>14</v>
      </c>
      <c r="G6" s="2">
        <v>845266510906</v>
      </c>
      <c r="H6" s="4">
        <v>24000</v>
      </c>
      <c r="I6" s="2">
        <v>55950</v>
      </c>
      <c r="J6" s="15">
        <f t="shared" si="0"/>
        <v>56</v>
      </c>
      <c r="K6" s="16">
        <f t="shared" si="1"/>
        <v>109.53</v>
      </c>
      <c r="L6" s="17">
        <f t="shared" si="2"/>
        <v>16.43</v>
      </c>
      <c r="M6" s="17"/>
      <c r="N6" s="18">
        <f t="shared" si="3"/>
        <v>25.19</v>
      </c>
      <c r="O6" s="17">
        <f t="shared" si="4"/>
        <v>151.15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200873</v>
      </c>
      <c r="E7" s="13">
        <v>44470</v>
      </c>
      <c r="F7" s="4" t="s">
        <v>14</v>
      </c>
      <c r="G7" s="2">
        <v>335266576883</v>
      </c>
      <c r="H7" s="4">
        <v>25300</v>
      </c>
      <c r="I7" s="2">
        <v>54400</v>
      </c>
      <c r="J7" s="15">
        <f t="shared" si="0"/>
        <v>54.4</v>
      </c>
      <c r="K7" s="16">
        <f t="shared" si="1"/>
        <v>106.4</v>
      </c>
      <c r="L7" s="17">
        <f t="shared" si="2"/>
        <v>16.43</v>
      </c>
      <c r="M7" s="17"/>
      <c r="N7" s="18">
        <f t="shared" si="3"/>
        <v>24.57</v>
      </c>
      <c r="O7" s="17">
        <f t="shared" si="4"/>
        <v>147.4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200873</v>
      </c>
      <c r="E8" s="13">
        <v>44470</v>
      </c>
      <c r="F8" s="4" t="s">
        <v>14</v>
      </c>
      <c r="G8" s="2">
        <v>845266510773</v>
      </c>
      <c r="H8" s="4">
        <v>24500</v>
      </c>
      <c r="I8" s="2">
        <v>55400</v>
      </c>
      <c r="J8" s="15">
        <f t="shared" si="0"/>
        <v>55.4</v>
      </c>
      <c r="K8" s="16">
        <f t="shared" si="1"/>
        <v>108.35</v>
      </c>
      <c r="L8" s="17">
        <f t="shared" si="2"/>
        <v>16.43</v>
      </c>
      <c r="M8" s="17"/>
      <c r="N8" s="18">
        <f t="shared" si="3"/>
        <v>24.96</v>
      </c>
      <c r="O8" s="17">
        <f t="shared" si="4"/>
        <v>149.74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200873</v>
      </c>
      <c r="E9" s="13">
        <v>44470</v>
      </c>
      <c r="F9" s="4" t="s">
        <v>14</v>
      </c>
      <c r="G9" s="2">
        <v>845266510880</v>
      </c>
      <c r="H9" s="4">
        <v>23900</v>
      </c>
      <c r="I9" s="2">
        <v>55700</v>
      </c>
      <c r="J9" s="15">
        <f t="shared" si="0"/>
        <v>55.7</v>
      </c>
      <c r="K9" s="16">
        <f t="shared" si="1"/>
        <v>108.94</v>
      </c>
      <c r="L9" s="17">
        <f t="shared" si="2"/>
        <v>16.43</v>
      </c>
      <c r="M9" s="17"/>
      <c r="N9" s="18">
        <f t="shared" si="3"/>
        <v>25.07</v>
      </c>
      <c r="O9" s="17">
        <f t="shared" si="4"/>
        <v>150.44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200873</v>
      </c>
      <c r="E10" s="13">
        <v>44470</v>
      </c>
      <c r="F10" s="4" t="s">
        <v>14</v>
      </c>
      <c r="G10" s="2">
        <v>845266513330</v>
      </c>
      <c r="H10" s="4">
        <v>24200</v>
      </c>
      <c r="I10" s="2">
        <v>54750</v>
      </c>
      <c r="J10" s="15">
        <f t="shared" si="0"/>
        <v>54.800000000000004</v>
      </c>
      <c r="K10" s="16">
        <f t="shared" si="1"/>
        <v>107.18</v>
      </c>
      <c r="L10" s="17">
        <f t="shared" si="2"/>
        <v>16.43</v>
      </c>
      <c r="M10" s="17"/>
      <c r="N10" s="18">
        <f t="shared" si="3"/>
        <v>24.72</v>
      </c>
      <c r="O10" s="17">
        <f t="shared" si="4"/>
        <v>148.33000000000001</v>
      </c>
    </row>
    <row r="11" spans="1:15" s="59" customFormat="1" ht="15.75" customHeight="1" outlineLevel="1" x14ac:dyDescent="0.25">
      <c r="A11" s="51"/>
      <c r="B11" s="52"/>
      <c r="C11" s="52"/>
      <c r="D11" s="53" t="s">
        <v>23</v>
      </c>
      <c r="E11" s="54"/>
      <c r="F11" s="51"/>
      <c r="G11" s="53">
        <v>8</v>
      </c>
      <c r="H11" s="51">
        <f t="shared" ref="H11:O11" si="5">SUBTOTAL(9,H3:H10)</f>
        <v>193700</v>
      </c>
      <c r="I11" s="53">
        <f t="shared" si="5"/>
        <v>442800</v>
      </c>
      <c r="J11" s="55">
        <f t="shared" si="5"/>
        <v>442.9</v>
      </c>
      <c r="K11" s="56">
        <f t="shared" si="5"/>
        <v>866.24</v>
      </c>
      <c r="L11" s="57">
        <f t="shared" si="5"/>
        <v>131.44000000000003</v>
      </c>
      <c r="M11" s="57">
        <f t="shared" si="5"/>
        <v>3.91</v>
      </c>
      <c r="N11" s="58">
        <f t="shared" si="5"/>
        <v>200.32</v>
      </c>
      <c r="O11" s="57">
        <f t="shared" si="5"/>
        <v>1201.9099999999999</v>
      </c>
    </row>
    <row r="12" spans="1:15" s="19" customFormat="1" ht="15.75" customHeight="1" outlineLevel="2" x14ac:dyDescent="0.25">
      <c r="A12" s="14">
        <v>9</v>
      </c>
      <c r="B12" s="12" t="s">
        <v>15</v>
      </c>
      <c r="C12" s="12" t="s">
        <v>17</v>
      </c>
      <c r="D12" s="2">
        <v>200874</v>
      </c>
      <c r="E12" s="13">
        <v>44470</v>
      </c>
      <c r="F12" s="4" t="s">
        <v>14</v>
      </c>
      <c r="G12" s="2">
        <v>845266512779</v>
      </c>
      <c r="H12" s="4">
        <v>24000</v>
      </c>
      <c r="I12" s="2">
        <v>55500</v>
      </c>
      <c r="J12" s="15">
        <f t="shared" si="0"/>
        <v>55.5</v>
      </c>
      <c r="K12" s="16">
        <f t="shared" si="1"/>
        <v>108.55</v>
      </c>
      <c r="L12" s="17">
        <f t="shared" si="2"/>
        <v>16.43</v>
      </c>
      <c r="M12" s="17">
        <f>ROUND((2*1.95583),2)</f>
        <v>3.91</v>
      </c>
      <c r="N12" s="18">
        <f t="shared" ref="N12:N19" si="6">ROUND(((SUM(K12:M12))*20/100),2)</f>
        <v>25.78</v>
      </c>
      <c r="O12" s="17">
        <f t="shared" ref="O12:O19" si="7">SUM(K12:N12)</f>
        <v>154.66999999999999</v>
      </c>
    </row>
    <row r="13" spans="1:15" s="19" customFormat="1" ht="15.75" customHeight="1" outlineLevel="2" x14ac:dyDescent="0.25">
      <c r="A13" s="14">
        <v>10</v>
      </c>
      <c r="B13" s="12" t="s">
        <v>15</v>
      </c>
      <c r="C13" s="12" t="s">
        <v>17</v>
      </c>
      <c r="D13" s="2">
        <v>200874</v>
      </c>
      <c r="E13" s="13">
        <v>44470</v>
      </c>
      <c r="F13" s="4" t="s">
        <v>14</v>
      </c>
      <c r="G13" s="2">
        <v>845266510278</v>
      </c>
      <c r="H13" s="4">
        <v>23100</v>
      </c>
      <c r="I13" s="2">
        <v>56300</v>
      </c>
      <c r="J13" s="15">
        <f t="shared" si="0"/>
        <v>56.3</v>
      </c>
      <c r="K13" s="16">
        <f t="shared" si="1"/>
        <v>110.11</v>
      </c>
      <c r="L13" s="17">
        <f t="shared" si="2"/>
        <v>16.43</v>
      </c>
      <c r="M13" s="17"/>
      <c r="N13" s="18">
        <f t="shared" si="6"/>
        <v>25.31</v>
      </c>
      <c r="O13" s="17">
        <f t="shared" si="7"/>
        <v>151.85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200874</v>
      </c>
      <c r="E14" s="13">
        <v>44470</v>
      </c>
      <c r="F14" s="4" t="s">
        <v>14</v>
      </c>
      <c r="G14" s="2">
        <v>335266513423</v>
      </c>
      <c r="H14" s="4">
        <v>22950</v>
      </c>
      <c r="I14" s="2">
        <v>56500</v>
      </c>
      <c r="J14" s="15">
        <f t="shared" si="0"/>
        <v>56.5</v>
      </c>
      <c r="K14" s="16">
        <f t="shared" si="1"/>
        <v>110.5</v>
      </c>
      <c r="L14" s="17">
        <f t="shared" si="2"/>
        <v>16.43</v>
      </c>
      <c r="M14" s="17"/>
      <c r="N14" s="18">
        <f t="shared" si="6"/>
        <v>25.39</v>
      </c>
      <c r="O14" s="17">
        <f t="shared" si="7"/>
        <v>152.32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200874</v>
      </c>
      <c r="E15" s="13">
        <v>44470</v>
      </c>
      <c r="F15" s="4" t="s">
        <v>14</v>
      </c>
      <c r="G15" s="2">
        <v>845266660487</v>
      </c>
      <c r="H15" s="4">
        <v>23300</v>
      </c>
      <c r="I15" s="2">
        <v>56400</v>
      </c>
      <c r="J15" s="15">
        <f t="shared" si="0"/>
        <v>56.4</v>
      </c>
      <c r="K15" s="16">
        <f t="shared" si="1"/>
        <v>110.31</v>
      </c>
      <c r="L15" s="17">
        <f t="shared" si="2"/>
        <v>16.43</v>
      </c>
      <c r="M15" s="17"/>
      <c r="N15" s="18">
        <f t="shared" si="6"/>
        <v>25.35</v>
      </c>
      <c r="O15" s="17">
        <f t="shared" si="7"/>
        <v>152.09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200874</v>
      </c>
      <c r="E16" s="13">
        <v>44470</v>
      </c>
      <c r="F16" s="4" t="s">
        <v>14</v>
      </c>
      <c r="G16" s="2">
        <v>845266660172</v>
      </c>
      <c r="H16" s="4">
        <v>24000</v>
      </c>
      <c r="I16" s="2">
        <v>55700</v>
      </c>
      <c r="J16" s="15">
        <f t="shared" si="0"/>
        <v>55.7</v>
      </c>
      <c r="K16" s="16">
        <f t="shared" si="1"/>
        <v>108.94</v>
      </c>
      <c r="L16" s="17">
        <f t="shared" si="2"/>
        <v>16.43</v>
      </c>
      <c r="M16" s="17"/>
      <c r="N16" s="18">
        <f t="shared" si="6"/>
        <v>25.07</v>
      </c>
      <c r="O16" s="17">
        <f t="shared" si="7"/>
        <v>150.44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200874</v>
      </c>
      <c r="E17" s="13">
        <v>44470</v>
      </c>
      <c r="F17" s="4" t="s">
        <v>14</v>
      </c>
      <c r="G17" s="2">
        <v>335266500305</v>
      </c>
      <c r="H17" s="4">
        <v>24100</v>
      </c>
      <c r="I17" s="2">
        <v>55550</v>
      </c>
      <c r="J17" s="15">
        <f t="shared" si="0"/>
        <v>55.6</v>
      </c>
      <c r="K17" s="16">
        <f t="shared" si="1"/>
        <v>108.74</v>
      </c>
      <c r="L17" s="17">
        <f t="shared" si="2"/>
        <v>16.43</v>
      </c>
      <c r="M17" s="17"/>
      <c r="N17" s="18">
        <f t="shared" si="6"/>
        <v>25.03</v>
      </c>
      <c r="O17" s="17">
        <f t="shared" si="7"/>
        <v>150.19999999999999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200874</v>
      </c>
      <c r="E18" s="13">
        <v>44470</v>
      </c>
      <c r="F18" s="4" t="s">
        <v>14</v>
      </c>
      <c r="G18" s="2">
        <v>335266530906</v>
      </c>
      <c r="H18" s="4">
        <v>23110</v>
      </c>
      <c r="I18" s="2">
        <v>56190</v>
      </c>
      <c r="J18" s="15">
        <f t="shared" si="0"/>
        <v>56.2</v>
      </c>
      <c r="K18" s="16">
        <f t="shared" si="1"/>
        <v>109.92</v>
      </c>
      <c r="L18" s="17">
        <f t="shared" si="2"/>
        <v>16.43</v>
      </c>
      <c r="M18" s="17"/>
      <c r="N18" s="18">
        <f t="shared" si="6"/>
        <v>25.27</v>
      </c>
      <c r="O18" s="17">
        <f t="shared" si="7"/>
        <v>151.62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200874</v>
      </c>
      <c r="E19" s="13">
        <v>44470</v>
      </c>
      <c r="F19" s="4" t="s">
        <v>14</v>
      </c>
      <c r="G19" s="2">
        <v>845266513249</v>
      </c>
      <c r="H19" s="4">
        <v>24850</v>
      </c>
      <c r="I19" s="2">
        <v>54300</v>
      </c>
      <c r="J19" s="15">
        <f t="shared" si="0"/>
        <v>54.3</v>
      </c>
      <c r="K19" s="16">
        <f t="shared" si="1"/>
        <v>106.2</v>
      </c>
      <c r="L19" s="17">
        <f t="shared" si="2"/>
        <v>16.43</v>
      </c>
      <c r="M19" s="17"/>
      <c r="N19" s="18">
        <f t="shared" si="6"/>
        <v>24.53</v>
      </c>
      <c r="O19" s="17">
        <f t="shared" si="7"/>
        <v>147.16</v>
      </c>
    </row>
    <row r="20" spans="1:15" s="59" customFormat="1" ht="15.75" customHeight="1" outlineLevel="1" x14ac:dyDescent="0.25">
      <c r="A20" s="51"/>
      <c r="B20" s="52"/>
      <c r="C20" s="52"/>
      <c r="D20" s="53" t="s">
        <v>36</v>
      </c>
      <c r="E20" s="54"/>
      <c r="F20" s="51"/>
      <c r="G20" s="53">
        <v>8</v>
      </c>
      <c r="H20" s="51">
        <f t="shared" ref="H20:O20" si="8">SUBTOTAL(9,H12:H19)</f>
        <v>189410</v>
      </c>
      <c r="I20" s="53">
        <f t="shared" si="8"/>
        <v>446440</v>
      </c>
      <c r="J20" s="55">
        <f t="shared" si="8"/>
        <v>446.50000000000006</v>
      </c>
      <c r="K20" s="56">
        <f t="shared" si="8"/>
        <v>873.27</v>
      </c>
      <c r="L20" s="57">
        <f t="shared" si="8"/>
        <v>131.44000000000003</v>
      </c>
      <c r="M20" s="57">
        <f t="shared" si="8"/>
        <v>3.91</v>
      </c>
      <c r="N20" s="58">
        <f t="shared" si="8"/>
        <v>201.73000000000002</v>
      </c>
      <c r="O20" s="57">
        <f t="shared" si="8"/>
        <v>1210.3500000000001</v>
      </c>
    </row>
    <row r="21" spans="1:15" s="19" customFormat="1" ht="15.75" customHeight="1" outlineLevel="2" x14ac:dyDescent="0.25">
      <c r="A21" s="14">
        <v>17</v>
      </c>
      <c r="B21" s="12" t="s">
        <v>15</v>
      </c>
      <c r="C21" s="12" t="s">
        <v>17</v>
      </c>
      <c r="D21" s="2">
        <v>200875</v>
      </c>
      <c r="E21" s="13">
        <v>44470</v>
      </c>
      <c r="F21" s="4" t="s">
        <v>14</v>
      </c>
      <c r="G21" s="2">
        <v>845266661071</v>
      </c>
      <c r="H21" s="4">
        <v>24200</v>
      </c>
      <c r="I21" s="2">
        <v>55350</v>
      </c>
      <c r="J21" s="15">
        <f t="shared" si="0"/>
        <v>55.4</v>
      </c>
      <c r="K21" s="16">
        <f t="shared" si="1"/>
        <v>108.35</v>
      </c>
      <c r="L21" s="17">
        <f t="shared" si="2"/>
        <v>16.43</v>
      </c>
      <c r="M21" s="17">
        <f>ROUND((2*1.95583),2)</f>
        <v>3.91</v>
      </c>
      <c r="N21" s="18">
        <f t="shared" si="3"/>
        <v>25.74</v>
      </c>
      <c r="O21" s="17">
        <f t="shared" si="4"/>
        <v>154.43</v>
      </c>
    </row>
    <row r="22" spans="1:15" s="19" customFormat="1" ht="15.75" customHeight="1" outlineLevel="2" x14ac:dyDescent="0.25">
      <c r="A22" s="14">
        <v>18</v>
      </c>
      <c r="B22" s="12" t="s">
        <v>15</v>
      </c>
      <c r="C22" s="12" t="s">
        <v>17</v>
      </c>
      <c r="D22" s="2">
        <v>200875</v>
      </c>
      <c r="E22" s="13">
        <v>44470</v>
      </c>
      <c r="F22" s="4" t="s">
        <v>14</v>
      </c>
      <c r="G22" s="2">
        <v>335266515113</v>
      </c>
      <c r="H22" s="4">
        <v>22850</v>
      </c>
      <c r="I22" s="2">
        <v>56500</v>
      </c>
      <c r="J22" s="15">
        <f t="shared" si="0"/>
        <v>56.5</v>
      </c>
      <c r="K22" s="16">
        <f t="shared" si="1"/>
        <v>110.5</v>
      </c>
      <c r="L22" s="17">
        <f t="shared" si="2"/>
        <v>16.43</v>
      </c>
      <c r="M22" s="17"/>
      <c r="N22" s="18">
        <f t="shared" si="3"/>
        <v>25.39</v>
      </c>
      <c r="O22" s="17">
        <f t="shared" si="4"/>
        <v>152.32</v>
      </c>
    </row>
    <row r="23" spans="1:15" s="19" customFormat="1" ht="15.75" customHeight="1" outlineLevel="2" x14ac:dyDescent="0.25">
      <c r="A23" s="14">
        <v>19</v>
      </c>
      <c r="B23" s="12" t="s">
        <v>15</v>
      </c>
      <c r="C23" s="12" t="s">
        <v>17</v>
      </c>
      <c r="D23" s="2">
        <v>200875</v>
      </c>
      <c r="E23" s="13">
        <v>44470</v>
      </c>
      <c r="F23" s="4" t="s">
        <v>14</v>
      </c>
      <c r="G23" s="2">
        <v>845266660370</v>
      </c>
      <c r="H23" s="4">
        <v>21800</v>
      </c>
      <c r="I23" s="2">
        <v>56600</v>
      </c>
      <c r="J23" s="15">
        <f t="shared" si="0"/>
        <v>56.6</v>
      </c>
      <c r="K23" s="16">
        <f t="shared" si="1"/>
        <v>110.7</v>
      </c>
      <c r="L23" s="17">
        <f t="shared" si="2"/>
        <v>16.43</v>
      </c>
      <c r="M23" s="17"/>
      <c r="N23" s="18">
        <f t="shared" si="3"/>
        <v>25.43</v>
      </c>
      <c r="O23" s="17">
        <f t="shared" si="4"/>
        <v>152.56</v>
      </c>
    </row>
    <row r="24" spans="1:15" s="59" customFormat="1" ht="15.75" customHeight="1" outlineLevel="1" x14ac:dyDescent="0.25">
      <c r="A24" s="51"/>
      <c r="B24" s="52"/>
      <c r="C24" s="52"/>
      <c r="D24" s="53" t="s">
        <v>24</v>
      </c>
      <c r="E24" s="54"/>
      <c r="F24" s="51"/>
      <c r="G24" s="53">
        <v>3</v>
      </c>
      <c r="H24" s="51">
        <f t="shared" ref="H24:O24" si="9">SUBTOTAL(9,H21:H23)</f>
        <v>68850</v>
      </c>
      <c r="I24" s="53">
        <f t="shared" si="9"/>
        <v>168450</v>
      </c>
      <c r="J24" s="55">
        <f t="shared" si="9"/>
        <v>168.5</v>
      </c>
      <c r="K24" s="56">
        <f t="shared" si="9"/>
        <v>329.55</v>
      </c>
      <c r="L24" s="57">
        <f t="shared" si="9"/>
        <v>49.29</v>
      </c>
      <c r="M24" s="57">
        <f t="shared" si="9"/>
        <v>3.91</v>
      </c>
      <c r="N24" s="58">
        <f t="shared" si="9"/>
        <v>76.56</v>
      </c>
      <c r="O24" s="57">
        <f t="shared" si="9"/>
        <v>459.31</v>
      </c>
    </row>
    <row r="25" spans="1:15" s="19" customFormat="1" ht="15.75" customHeight="1" outlineLevel="2" x14ac:dyDescent="0.25">
      <c r="A25" s="14">
        <v>20</v>
      </c>
      <c r="B25" s="12" t="s">
        <v>15</v>
      </c>
      <c r="C25" s="12" t="s">
        <v>17</v>
      </c>
      <c r="D25" s="2">
        <v>200876</v>
      </c>
      <c r="E25" s="13">
        <v>44471</v>
      </c>
      <c r="F25" s="4" t="s">
        <v>14</v>
      </c>
      <c r="G25" s="2">
        <v>845266512688</v>
      </c>
      <c r="H25" s="4">
        <v>23500</v>
      </c>
      <c r="I25" s="2">
        <v>55550</v>
      </c>
      <c r="J25" s="15">
        <f t="shared" si="0"/>
        <v>55.6</v>
      </c>
      <c r="K25" s="16">
        <f t="shared" si="1"/>
        <v>108.74</v>
      </c>
      <c r="L25" s="17">
        <f t="shared" si="2"/>
        <v>16.43</v>
      </c>
      <c r="M25" s="17">
        <f>ROUND((2*1.95583),2)</f>
        <v>3.91</v>
      </c>
      <c r="N25" s="18">
        <f t="shared" si="3"/>
        <v>25.82</v>
      </c>
      <c r="O25" s="17">
        <f t="shared" si="4"/>
        <v>154.89999999999998</v>
      </c>
    </row>
    <row r="26" spans="1:15" s="19" customFormat="1" ht="15.75" customHeight="1" outlineLevel="2" x14ac:dyDescent="0.25">
      <c r="A26" s="14">
        <v>21</v>
      </c>
      <c r="B26" s="12" t="s">
        <v>15</v>
      </c>
      <c r="C26" s="12" t="s">
        <v>17</v>
      </c>
      <c r="D26" s="2">
        <v>200876</v>
      </c>
      <c r="E26" s="13">
        <v>44471</v>
      </c>
      <c r="F26" s="4" t="s">
        <v>14</v>
      </c>
      <c r="G26" s="2">
        <v>335266576511</v>
      </c>
      <c r="H26" s="4">
        <v>24600</v>
      </c>
      <c r="I26" s="2">
        <v>55300</v>
      </c>
      <c r="J26" s="15">
        <f t="shared" si="0"/>
        <v>55.3</v>
      </c>
      <c r="K26" s="16">
        <f t="shared" si="1"/>
        <v>108.16</v>
      </c>
      <c r="L26" s="17">
        <f t="shared" si="2"/>
        <v>16.43</v>
      </c>
      <c r="M26" s="17"/>
      <c r="N26" s="18">
        <f t="shared" si="3"/>
        <v>24.92</v>
      </c>
      <c r="O26" s="17">
        <f t="shared" si="4"/>
        <v>149.51</v>
      </c>
    </row>
    <row r="27" spans="1:15" s="19" customFormat="1" ht="15.75" customHeight="1" outlineLevel="2" x14ac:dyDescent="0.25">
      <c r="A27" s="14">
        <v>22</v>
      </c>
      <c r="B27" s="12" t="s">
        <v>15</v>
      </c>
      <c r="C27" s="12" t="s">
        <v>17</v>
      </c>
      <c r="D27" s="2">
        <v>200876</v>
      </c>
      <c r="E27" s="13">
        <v>44471</v>
      </c>
      <c r="F27" s="4" t="s">
        <v>14</v>
      </c>
      <c r="G27" s="2">
        <v>845266510187</v>
      </c>
      <c r="H27" s="4">
        <v>24300</v>
      </c>
      <c r="I27" s="2">
        <v>55500</v>
      </c>
      <c r="J27" s="15">
        <f t="shared" si="0"/>
        <v>55.5</v>
      </c>
      <c r="K27" s="16">
        <f t="shared" si="1"/>
        <v>108.55</v>
      </c>
      <c r="L27" s="17">
        <f t="shared" si="2"/>
        <v>16.43</v>
      </c>
      <c r="M27" s="17"/>
      <c r="N27" s="18">
        <f t="shared" si="3"/>
        <v>25</v>
      </c>
      <c r="O27" s="17">
        <f t="shared" si="4"/>
        <v>149.97999999999999</v>
      </c>
    </row>
    <row r="28" spans="1:15" s="19" customFormat="1" ht="15.75" customHeight="1" outlineLevel="2" x14ac:dyDescent="0.25">
      <c r="A28" s="14">
        <v>23</v>
      </c>
      <c r="B28" s="12" t="s">
        <v>15</v>
      </c>
      <c r="C28" s="12" t="s">
        <v>17</v>
      </c>
      <c r="D28" s="2">
        <v>200876</v>
      </c>
      <c r="E28" s="13">
        <v>44471</v>
      </c>
      <c r="F28" s="4" t="s">
        <v>14</v>
      </c>
      <c r="G28" s="2">
        <v>845266660321</v>
      </c>
      <c r="H28" s="4">
        <v>24760</v>
      </c>
      <c r="I28" s="2">
        <v>54440</v>
      </c>
      <c r="J28" s="15">
        <f t="shared" si="0"/>
        <v>54.5</v>
      </c>
      <c r="K28" s="16">
        <f t="shared" si="1"/>
        <v>106.59</v>
      </c>
      <c r="L28" s="17">
        <f t="shared" si="2"/>
        <v>16.43</v>
      </c>
      <c r="M28" s="17"/>
      <c r="N28" s="18">
        <f t="shared" si="3"/>
        <v>24.6</v>
      </c>
      <c r="O28" s="17">
        <f t="shared" si="4"/>
        <v>147.62</v>
      </c>
    </row>
    <row r="29" spans="1:15" s="19" customFormat="1" ht="15.75" customHeight="1" outlineLevel="2" x14ac:dyDescent="0.25">
      <c r="A29" s="14">
        <v>24</v>
      </c>
      <c r="B29" s="12" t="s">
        <v>15</v>
      </c>
      <c r="C29" s="12" t="s">
        <v>17</v>
      </c>
      <c r="D29" s="2">
        <v>200876</v>
      </c>
      <c r="E29" s="13">
        <v>44471</v>
      </c>
      <c r="F29" s="4" t="s">
        <v>14</v>
      </c>
      <c r="G29" s="2">
        <v>845266512845</v>
      </c>
      <c r="H29" s="4">
        <v>24900</v>
      </c>
      <c r="I29" s="2">
        <v>55000</v>
      </c>
      <c r="J29" s="15">
        <f t="shared" si="0"/>
        <v>55</v>
      </c>
      <c r="K29" s="16">
        <f t="shared" si="1"/>
        <v>107.57</v>
      </c>
      <c r="L29" s="17">
        <f t="shared" si="2"/>
        <v>16.43</v>
      </c>
      <c r="M29" s="17"/>
      <c r="N29" s="18">
        <f t="shared" si="3"/>
        <v>24.8</v>
      </c>
      <c r="O29" s="17">
        <f t="shared" si="4"/>
        <v>148.80000000000001</v>
      </c>
    </row>
    <row r="30" spans="1:15" s="19" customFormat="1" ht="15.75" customHeight="1" outlineLevel="2" x14ac:dyDescent="0.25">
      <c r="A30" s="14">
        <v>25</v>
      </c>
      <c r="B30" s="12" t="s">
        <v>15</v>
      </c>
      <c r="C30" s="12" t="s">
        <v>17</v>
      </c>
      <c r="D30" s="2">
        <v>200876</v>
      </c>
      <c r="E30" s="13">
        <v>44471</v>
      </c>
      <c r="F30" s="4" t="s">
        <v>14</v>
      </c>
      <c r="G30" s="2">
        <v>335266513886</v>
      </c>
      <c r="H30" s="4">
        <v>22750</v>
      </c>
      <c r="I30" s="2">
        <v>57050</v>
      </c>
      <c r="J30" s="15">
        <f t="shared" si="0"/>
        <v>57.1</v>
      </c>
      <c r="K30" s="16">
        <f t="shared" si="1"/>
        <v>111.68</v>
      </c>
      <c r="L30" s="17">
        <f t="shared" si="2"/>
        <v>16.43</v>
      </c>
      <c r="M30" s="17"/>
      <c r="N30" s="18">
        <f t="shared" si="3"/>
        <v>25.62</v>
      </c>
      <c r="O30" s="17">
        <f t="shared" si="4"/>
        <v>153.73000000000002</v>
      </c>
    </row>
    <row r="31" spans="1:15" s="19" customFormat="1" ht="15.75" customHeight="1" outlineLevel="2" x14ac:dyDescent="0.25">
      <c r="A31" s="14">
        <v>26</v>
      </c>
      <c r="B31" s="12" t="s">
        <v>15</v>
      </c>
      <c r="C31" s="12" t="s">
        <v>17</v>
      </c>
      <c r="D31" s="2">
        <v>200876</v>
      </c>
      <c r="E31" s="13">
        <v>44471</v>
      </c>
      <c r="F31" s="4" t="s">
        <v>14</v>
      </c>
      <c r="G31" s="2">
        <v>845266513132</v>
      </c>
      <c r="H31" s="4">
        <v>24900</v>
      </c>
      <c r="I31" s="2">
        <v>54850</v>
      </c>
      <c r="J31" s="15">
        <f t="shared" si="0"/>
        <v>54.9</v>
      </c>
      <c r="K31" s="16">
        <f t="shared" si="1"/>
        <v>107.38</v>
      </c>
      <c r="L31" s="17">
        <f t="shared" si="2"/>
        <v>16.43</v>
      </c>
      <c r="M31" s="17"/>
      <c r="N31" s="18">
        <f t="shared" si="3"/>
        <v>24.76</v>
      </c>
      <c r="O31" s="17">
        <f t="shared" si="4"/>
        <v>148.57</v>
      </c>
    </row>
    <row r="32" spans="1:15" s="19" customFormat="1" ht="15.75" customHeight="1" outlineLevel="2" x14ac:dyDescent="0.25">
      <c r="A32" s="14">
        <v>27</v>
      </c>
      <c r="B32" s="12" t="s">
        <v>15</v>
      </c>
      <c r="C32" s="12" t="s">
        <v>17</v>
      </c>
      <c r="D32" s="2">
        <v>200876</v>
      </c>
      <c r="E32" s="13">
        <v>44471</v>
      </c>
      <c r="F32" s="4" t="s">
        <v>14</v>
      </c>
      <c r="G32" s="2">
        <v>845266513066</v>
      </c>
      <c r="H32" s="4">
        <v>24800</v>
      </c>
      <c r="I32" s="2">
        <v>55000</v>
      </c>
      <c r="J32" s="15">
        <f t="shared" si="0"/>
        <v>55</v>
      </c>
      <c r="K32" s="16">
        <f t="shared" si="1"/>
        <v>107.57</v>
      </c>
      <c r="L32" s="17">
        <f t="shared" si="2"/>
        <v>16.43</v>
      </c>
      <c r="M32" s="17"/>
      <c r="N32" s="18">
        <f t="shared" si="3"/>
        <v>24.8</v>
      </c>
      <c r="O32" s="17">
        <f t="shared" si="4"/>
        <v>148.80000000000001</v>
      </c>
    </row>
    <row r="33" spans="1:15" s="19" customFormat="1" ht="15.75" customHeight="1" outlineLevel="2" x14ac:dyDescent="0.25">
      <c r="A33" s="14">
        <v>28</v>
      </c>
      <c r="B33" s="12" t="s">
        <v>15</v>
      </c>
      <c r="C33" s="12" t="s">
        <v>17</v>
      </c>
      <c r="D33" s="2">
        <v>200876</v>
      </c>
      <c r="E33" s="13">
        <v>44471</v>
      </c>
      <c r="F33" s="4" t="s">
        <v>14</v>
      </c>
      <c r="G33" s="2">
        <v>845266512779</v>
      </c>
      <c r="H33" s="4">
        <v>24000</v>
      </c>
      <c r="I33" s="2">
        <v>55800</v>
      </c>
      <c r="J33" s="15">
        <f t="shared" si="0"/>
        <v>55.8</v>
      </c>
      <c r="K33" s="16">
        <f t="shared" si="1"/>
        <v>109.14</v>
      </c>
      <c r="L33" s="17">
        <f t="shared" si="2"/>
        <v>16.43</v>
      </c>
      <c r="M33" s="17"/>
      <c r="N33" s="18">
        <f t="shared" si="3"/>
        <v>25.11</v>
      </c>
      <c r="O33" s="17">
        <f t="shared" si="4"/>
        <v>150.68</v>
      </c>
    </row>
    <row r="34" spans="1:15" s="19" customFormat="1" ht="15.75" customHeight="1" outlineLevel="2" x14ac:dyDescent="0.25">
      <c r="A34" s="14">
        <v>29</v>
      </c>
      <c r="B34" s="12" t="s">
        <v>15</v>
      </c>
      <c r="C34" s="12" t="s">
        <v>17</v>
      </c>
      <c r="D34" s="2">
        <v>200876</v>
      </c>
      <c r="E34" s="13">
        <v>44471</v>
      </c>
      <c r="F34" s="4" t="s">
        <v>14</v>
      </c>
      <c r="G34" s="2">
        <v>845266510278</v>
      </c>
      <c r="H34" s="4">
        <v>23100</v>
      </c>
      <c r="I34" s="2">
        <v>56700</v>
      </c>
      <c r="J34" s="15">
        <f t="shared" si="0"/>
        <v>56.7</v>
      </c>
      <c r="K34" s="16">
        <f t="shared" si="1"/>
        <v>110.9</v>
      </c>
      <c r="L34" s="17">
        <f t="shared" si="2"/>
        <v>16.43</v>
      </c>
      <c r="M34" s="17"/>
      <c r="N34" s="18">
        <f t="shared" si="3"/>
        <v>25.47</v>
      </c>
      <c r="O34" s="17">
        <f t="shared" si="4"/>
        <v>152.80000000000001</v>
      </c>
    </row>
    <row r="35" spans="1:15" s="59" customFormat="1" ht="15.75" customHeight="1" outlineLevel="1" x14ac:dyDescent="0.25">
      <c r="A35" s="51"/>
      <c r="B35" s="52"/>
      <c r="C35" s="52"/>
      <c r="D35" s="53" t="s">
        <v>25</v>
      </c>
      <c r="E35" s="54"/>
      <c r="F35" s="51"/>
      <c r="G35" s="53">
        <v>10</v>
      </c>
      <c r="H35" s="51">
        <f t="shared" ref="H35:O35" si="10">SUBTOTAL(9,H25:H34)</f>
        <v>241610</v>
      </c>
      <c r="I35" s="53">
        <f t="shared" si="10"/>
        <v>555190</v>
      </c>
      <c r="J35" s="55">
        <f t="shared" si="10"/>
        <v>555.4</v>
      </c>
      <c r="K35" s="56">
        <f t="shared" si="10"/>
        <v>1086.28</v>
      </c>
      <c r="L35" s="57">
        <f t="shared" si="10"/>
        <v>164.30000000000004</v>
      </c>
      <c r="M35" s="57">
        <f t="shared" si="10"/>
        <v>3.91</v>
      </c>
      <c r="N35" s="58">
        <f t="shared" si="10"/>
        <v>250.9</v>
      </c>
      <c r="O35" s="57">
        <f t="shared" si="10"/>
        <v>1505.3899999999999</v>
      </c>
    </row>
    <row r="36" spans="1:15" s="19" customFormat="1" ht="15.75" customHeight="1" outlineLevel="2" x14ac:dyDescent="0.25">
      <c r="A36" s="14">
        <v>30</v>
      </c>
      <c r="B36" s="12" t="s">
        <v>15</v>
      </c>
      <c r="C36" s="12" t="s">
        <v>17</v>
      </c>
      <c r="D36" s="2">
        <v>200878</v>
      </c>
      <c r="E36" s="13">
        <v>44471</v>
      </c>
      <c r="F36" s="4" t="s">
        <v>14</v>
      </c>
      <c r="G36" s="2">
        <v>845266660834</v>
      </c>
      <c r="H36" s="4">
        <v>23200</v>
      </c>
      <c r="I36" s="2">
        <v>56700</v>
      </c>
      <c r="J36" s="15">
        <f t="shared" si="0"/>
        <v>56.7</v>
      </c>
      <c r="K36" s="16">
        <f t="shared" si="1"/>
        <v>110.9</v>
      </c>
      <c r="L36" s="17">
        <f t="shared" si="2"/>
        <v>16.43</v>
      </c>
      <c r="M36" s="17">
        <f>ROUND((2*1.95583),2)</f>
        <v>3.91</v>
      </c>
      <c r="N36" s="18">
        <f t="shared" si="3"/>
        <v>26.25</v>
      </c>
      <c r="O36" s="17">
        <f t="shared" si="4"/>
        <v>157.49</v>
      </c>
    </row>
    <row r="37" spans="1:15" s="19" customFormat="1" ht="15.75" customHeight="1" outlineLevel="2" x14ac:dyDescent="0.25">
      <c r="A37" s="14">
        <v>31</v>
      </c>
      <c r="B37" s="12" t="s">
        <v>15</v>
      </c>
      <c r="C37" s="12" t="s">
        <v>17</v>
      </c>
      <c r="D37" s="2">
        <v>200878</v>
      </c>
      <c r="E37" s="13">
        <v>44471</v>
      </c>
      <c r="F37" s="4" t="s">
        <v>14</v>
      </c>
      <c r="G37" s="2">
        <v>335266515113</v>
      </c>
      <c r="H37" s="4">
        <v>22850</v>
      </c>
      <c r="I37" s="2">
        <v>57000</v>
      </c>
      <c r="J37" s="15">
        <f t="shared" si="0"/>
        <v>57</v>
      </c>
      <c r="K37" s="16">
        <f t="shared" si="1"/>
        <v>111.48</v>
      </c>
      <c r="L37" s="17">
        <f t="shared" si="2"/>
        <v>16.43</v>
      </c>
      <c r="M37" s="17"/>
      <c r="N37" s="18">
        <f t="shared" si="3"/>
        <v>25.58</v>
      </c>
      <c r="O37" s="17">
        <f t="shared" si="4"/>
        <v>153.49</v>
      </c>
    </row>
    <row r="38" spans="1:15" s="19" customFormat="1" ht="15.75" customHeight="1" outlineLevel="2" x14ac:dyDescent="0.25">
      <c r="A38" s="14">
        <v>32</v>
      </c>
      <c r="B38" s="12" t="s">
        <v>15</v>
      </c>
      <c r="C38" s="12" t="s">
        <v>17</v>
      </c>
      <c r="D38" s="2">
        <v>200878</v>
      </c>
      <c r="E38" s="13">
        <v>44471</v>
      </c>
      <c r="F38" s="4" t="s">
        <v>14</v>
      </c>
      <c r="G38" s="2">
        <v>845266660370</v>
      </c>
      <c r="H38" s="4">
        <v>21800</v>
      </c>
      <c r="I38" s="2">
        <v>57900</v>
      </c>
      <c r="J38" s="15">
        <f t="shared" si="0"/>
        <v>57.9</v>
      </c>
      <c r="K38" s="16">
        <f t="shared" si="1"/>
        <v>113.24</v>
      </c>
      <c r="L38" s="17">
        <f t="shared" si="2"/>
        <v>16.43</v>
      </c>
      <c r="M38" s="17"/>
      <c r="N38" s="18">
        <f t="shared" si="3"/>
        <v>25.93</v>
      </c>
      <c r="O38" s="17">
        <f t="shared" si="4"/>
        <v>155.6</v>
      </c>
    </row>
    <row r="39" spans="1:15" s="19" customFormat="1" ht="15.75" customHeight="1" outlineLevel="2" x14ac:dyDescent="0.25">
      <c r="A39" s="14">
        <v>33</v>
      </c>
      <c r="B39" s="12" t="s">
        <v>15</v>
      </c>
      <c r="C39" s="12" t="s">
        <v>17</v>
      </c>
      <c r="D39" s="2">
        <v>200878</v>
      </c>
      <c r="E39" s="13">
        <v>44471</v>
      </c>
      <c r="F39" s="4" t="s">
        <v>14</v>
      </c>
      <c r="G39" s="2">
        <v>845266510807</v>
      </c>
      <c r="H39" s="4">
        <v>23200</v>
      </c>
      <c r="I39" s="2">
        <v>56400</v>
      </c>
      <c r="J39" s="15">
        <f t="shared" si="0"/>
        <v>56.4</v>
      </c>
      <c r="K39" s="16">
        <f t="shared" si="1"/>
        <v>110.31</v>
      </c>
      <c r="L39" s="17">
        <f t="shared" si="2"/>
        <v>16.43</v>
      </c>
      <c r="M39" s="17"/>
      <c r="N39" s="18">
        <f t="shared" si="3"/>
        <v>25.35</v>
      </c>
      <c r="O39" s="17">
        <f t="shared" si="4"/>
        <v>152.09</v>
      </c>
    </row>
    <row r="40" spans="1:15" s="19" customFormat="1" ht="15.75" customHeight="1" outlineLevel="2" x14ac:dyDescent="0.25">
      <c r="A40" s="14">
        <v>34</v>
      </c>
      <c r="B40" s="12" t="s">
        <v>15</v>
      </c>
      <c r="C40" s="12" t="s">
        <v>17</v>
      </c>
      <c r="D40" s="2">
        <v>200878</v>
      </c>
      <c r="E40" s="13">
        <v>44471</v>
      </c>
      <c r="F40" s="4" t="s">
        <v>14</v>
      </c>
      <c r="G40" s="2">
        <v>845266661055</v>
      </c>
      <c r="H40" s="4">
        <v>23500</v>
      </c>
      <c r="I40" s="2">
        <v>56000</v>
      </c>
      <c r="J40" s="15">
        <f t="shared" si="0"/>
        <v>56</v>
      </c>
      <c r="K40" s="16">
        <f t="shared" si="1"/>
        <v>109.53</v>
      </c>
      <c r="L40" s="17">
        <f t="shared" si="2"/>
        <v>16.43</v>
      </c>
      <c r="M40" s="17"/>
      <c r="N40" s="18">
        <f t="shared" si="3"/>
        <v>25.19</v>
      </c>
      <c r="O40" s="17">
        <f t="shared" si="4"/>
        <v>151.15</v>
      </c>
    </row>
    <row r="41" spans="1:15" s="19" customFormat="1" ht="15.75" customHeight="1" outlineLevel="2" x14ac:dyDescent="0.25">
      <c r="A41" s="14">
        <v>35</v>
      </c>
      <c r="B41" s="12" t="s">
        <v>15</v>
      </c>
      <c r="C41" s="12" t="s">
        <v>17</v>
      </c>
      <c r="D41" s="2">
        <v>200878</v>
      </c>
      <c r="E41" s="13">
        <v>44471</v>
      </c>
      <c r="F41" s="4" t="s">
        <v>14</v>
      </c>
      <c r="G41" s="2">
        <v>335266576867</v>
      </c>
      <c r="H41" s="4">
        <v>24400</v>
      </c>
      <c r="I41" s="2">
        <v>54900</v>
      </c>
      <c r="J41" s="15">
        <f t="shared" si="0"/>
        <v>54.9</v>
      </c>
      <c r="K41" s="16">
        <f t="shared" si="1"/>
        <v>107.38</v>
      </c>
      <c r="L41" s="17">
        <f t="shared" si="2"/>
        <v>16.43</v>
      </c>
      <c r="M41" s="17"/>
      <c r="N41" s="18">
        <f t="shared" si="3"/>
        <v>24.76</v>
      </c>
      <c r="O41" s="17">
        <f t="shared" si="4"/>
        <v>148.57</v>
      </c>
    </row>
    <row r="42" spans="1:15" s="19" customFormat="1" ht="15.75" customHeight="1" outlineLevel="2" x14ac:dyDescent="0.25">
      <c r="A42" s="14">
        <v>36</v>
      </c>
      <c r="B42" s="12" t="s">
        <v>15</v>
      </c>
      <c r="C42" s="12" t="s">
        <v>17</v>
      </c>
      <c r="D42" s="2">
        <v>200878</v>
      </c>
      <c r="E42" s="13">
        <v>44471</v>
      </c>
      <c r="F42" s="4" t="s">
        <v>14</v>
      </c>
      <c r="G42" s="2">
        <v>845266512341</v>
      </c>
      <c r="H42" s="4">
        <v>24000</v>
      </c>
      <c r="I42" s="2">
        <v>55400</v>
      </c>
      <c r="J42" s="15">
        <f t="shared" si="0"/>
        <v>55.4</v>
      </c>
      <c r="K42" s="16">
        <f t="shared" si="1"/>
        <v>108.35</v>
      </c>
      <c r="L42" s="17">
        <f t="shared" si="2"/>
        <v>16.43</v>
      </c>
      <c r="M42" s="17"/>
      <c r="N42" s="18">
        <f t="shared" si="3"/>
        <v>24.96</v>
      </c>
      <c r="O42" s="17">
        <f t="shared" si="4"/>
        <v>149.74</v>
      </c>
    </row>
    <row r="43" spans="1:15" s="19" customFormat="1" ht="15.75" customHeight="1" outlineLevel="2" x14ac:dyDescent="0.25">
      <c r="A43" s="14">
        <v>37</v>
      </c>
      <c r="B43" s="12" t="s">
        <v>15</v>
      </c>
      <c r="C43" s="12" t="s">
        <v>17</v>
      </c>
      <c r="D43" s="2">
        <v>200878</v>
      </c>
      <c r="E43" s="13">
        <v>44471</v>
      </c>
      <c r="F43" s="4" t="s">
        <v>14</v>
      </c>
      <c r="G43" s="2">
        <v>335266576560</v>
      </c>
      <c r="H43" s="4">
        <v>24700</v>
      </c>
      <c r="I43" s="2">
        <v>54400</v>
      </c>
      <c r="J43" s="15">
        <f t="shared" si="0"/>
        <v>54.4</v>
      </c>
      <c r="K43" s="16">
        <f t="shared" si="1"/>
        <v>106.4</v>
      </c>
      <c r="L43" s="17">
        <f t="shared" si="2"/>
        <v>16.43</v>
      </c>
      <c r="M43" s="17"/>
      <c r="N43" s="18">
        <f t="shared" si="3"/>
        <v>24.57</v>
      </c>
      <c r="O43" s="17">
        <f t="shared" si="4"/>
        <v>147.4</v>
      </c>
    </row>
    <row r="44" spans="1:15" s="19" customFormat="1" ht="15.75" customHeight="1" outlineLevel="2" x14ac:dyDescent="0.25">
      <c r="A44" s="14">
        <v>38</v>
      </c>
      <c r="B44" s="12" t="s">
        <v>15</v>
      </c>
      <c r="C44" s="12" t="s">
        <v>17</v>
      </c>
      <c r="D44" s="2">
        <v>200878</v>
      </c>
      <c r="E44" s="13">
        <v>44471</v>
      </c>
      <c r="F44" s="4" t="s">
        <v>14</v>
      </c>
      <c r="G44" s="2">
        <v>845266660495</v>
      </c>
      <c r="H44" s="4">
        <v>24250</v>
      </c>
      <c r="I44" s="2">
        <v>55700</v>
      </c>
      <c r="J44" s="15">
        <f t="shared" si="0"/>
        <v>55.7</v>
      </c>
      <c r="K44" s="16">
        <f t="shared" si="1"/>
        <v>108.94</v>
      </c>
      <c r="L44" s="17">
        <f t="shared" si="2"/>
        <v>16.43</v>
      </c>
      <c r="M44" s="17"/>
      <c r="N44" s="18">
        <f t="shared" si="3"/>
        <v>25.07</v>
      </c>
      <c r="O44" s="17">
        <f t="shared" si="4"/>
        <v>150.44</v>
      </c>
    </row>
    <row r="45" spans="1:15" s="19" customFormat="1" ht="15.75" customHeight="1" outlineLevel="2" x14ac:dyDescent="0.25">
      <c r="A45" s="14">
        <v>39</v>
      </c>
      <c r="B45" s="12" t="s">
        <v>15</v>
      </c>
      <c r="C45" s="12" t="s">
        <v>17</v>
      </c>
      <c r="D45" s="2">
        <v>200878</v>
      </c>
      <c r="E45" s="13">
        <v>44471</v>
      </c>
      <c r="F45" s="4" t="s">
        <v>14</v>
      </c>
      <c r="G45" s="2">
        <v>335266530799</v>
      </c>
      <c r="H45" s="4">
        <v>23000</v>
      </c>
      <c r="I45" s="2">
        <v>56300</v>
      </c>
      <c r="J45" s="15">
        <f t="shared" si="0"/>
        <v>56.3</v>
      </c>
      <c r="K45" s="16">
        <f t="shared" si="1"/>
        <v>110.11</v>
      </c>
      <c r="L45" s="17">
        <f t="shared" si="2"/>
        <v>16.43</v>
      </c>
      <c r="M45" s="17"/>
      <c r="N45" s="18">
        <f t="shared" si="3"/>
        <v>25.31</v>
      </c>
      <c r="O45" s="17">
        <f t="shared" si="4"/>
        <v>151.85</v>
      </c>
    </row>
    <row r="46" spans="1:15" s="19" customFormat="1" ht="15.75" customHeight="1" outlineLevel="2" x14ac:dyDescent="0.25">
      <c r="A46" s="14">
        <v>40</v>
      </c>
      <c r="B46" s="12" t="s">
        <v>15</v>
      </c>
      <c r="C46" s="12" t="s">
        <v>17</v>
      </c>
      <c r="D46" s="2">
        <v>200878</v>
      </c>
      <c r="E46" s="13">
        <v>44471</v>
      </c>
      <c r="F46" s="4" t="s">
        <v>14</v>
      </c>
      <c r="G46" s="2">
        <v>845266512597</v>
      </c>
      <c r="H46" s="4">
        <v>23900</v>
      </c>
      <c r="I46" s="2">
        <v>56000</v>
      </c>
      <c r="J46" s="15">
        <f t="shared" si="0"/>
        <v>56</v>
      </c>
      <c r="K46" s="16">
        <f t="shared" si="1"/>
        <v>109.53</v>
      </c>
      <c r="L46" s="17">
        <f t="shared" si="2"/>
        <v>16.43</v>
      </c>
      <c r="M46" s="17"/>
      <c r="N46" s="18">
        <f t="shared" si="3"/>
        <v>25.19</v>
      </c>
      <c r="O46" s="17">
        <f t="shared" si="4"/>
        <v>151.15</v>
      </c>
    </row>
    <row r="47" spans="1:15" s="59" customFormat="1" ht="15.75" customHeight="1" outlineLevel="1" x14ac:dyDescent="0.25">
      <c r="A47" s="51"/>
      <c r="B47" s="52"/>
      <c r="C47" s="52"/>
      <c r="D47" s="53" t="s">
        <v>26</v>
      </c>
      <c r="E47" s="54"/>
      <c r="F47" s="51"/>
      <c r="G47" s="53">
        <v>11</v>
      </c>
      <c r="H47" s="51">
        <f t="shared" ref="H47:O47" si="11">SUBTOTAL(9,H36:H46)</f>
        <v>258800</v>
      </c>
      <c r="I47" s="53">
        <f t="shared" si="11"/>
        <v>616700</v>
      </c>
      <c r="J47" s="55">
        <f t="shared" si="11"/>
        <v>616.69999999999993</v>
      </c>
      <c r="K47" s="56">
        <f t="shared" si="11"/>
        <v>1206.1699999999998</v>
      </c>
      <c r="L47" s="57">
        <f t="shared" si="11"/>
        <v>180.73000000000005</v>
      </c>
      <c r="M47" s="57">
        <f t="shared" si="11"/>
        <v>3.91</v>
      </c>
      <c r="N47" s="58">
        <f t="shared" si="11"/>
        <v>278.15999999999997</v>
      </c>
      <c r="O47" s="57">
        <f t="shared" si="11"/>
        <v>1668.9700000000003</v>
      </c>
    </row>
    <row r="48" spans="1:15" s="19" customFormat="1" ht="15.75" customHeight="1" outlineLevel="2" x14ac:dyDescent="0.25">
      <c r="A48" s="14">
        <v>41</v>
      </c>
      <c r="B48" s="12" t="s">
        <v>15</v>
      </c>
      <c r="C48" s="12" t="s">
        <v>17</v>
      </c>
      <c r="D48" s="2">
        <v>200879</v>
      </c>
      <c r="E48" s="13">
        <v>44471</v>
      </c>
      <c r="F48" s="4" t="s">
        <v>14</v>
      </c>
      <c r="G48" s="2">
        <v>845266512688</v>
      </c>
      <c r="H48" s="4">
        <v>23500</v>
      </c>
      <c r="I48" s="2">
        <v>56200</v>
      </c>
      <c r="J48" s="15">
        <f t="shared" si="0"/>
        <v>56.2</v>
      </c>
      <c r="K48" s="16">
        <f t="shared" si="1"/>
        <v>109.92</v>
      </c>
      <c r="L48" s="17">
        <f t="shared" si="2"/>
        <v>16.43</v>
      </c>
      <c r="M48" s="17">
        <f>ROUND((2*1.95583),2)</f>
        <v>3.91</v>
      </c>
      <c r="N48" s="18">
        <f t="shared" si="3"/>
        <v>26.05</v>
      </c>
      <c r="O48" s="17">
        <f t="shared" si="4"/>
        <v>156.31</v>
      </c>
    </row>
    <row r="49" spans="1:15" s="19" customFormat="1" ht="15.75" customHeight="1" outlineLevel="2" x14ac:dyDescent="0.25">
      <c r="A49" s="14">
        <v>42</v>
      </c>
      <c r="B49" s="12" t="s">
        <v>15</v>
      </c>
      <c r="C49" s="12" t="s">
        <v>17</v>
      </c>
      <c r="D49" s="2">
        <v>200879</v>
      </c>
      <c r="E49" s="13">
        <v>44471</v>
      </c>
      <c r="F49" s="4" t="s">
        <v>14</v>
      </c>
      <c r="G49" s="2">
        <v>845266660222</v>
      </c>
      <c r="H49" s="4">
        <v>24100</v>
      </c>
      <c r="I49" s="2">
        <v>55550</v>
      </c>
      <c r="J49" s="15">
        <f t="shared" si="0"/>
        <v>55.6</v>
      </c>
      <c r="K49" s="16">
        <f t="shared" si="1"/>
        <v>108.74</v>
      </c>
      <c r="L49" s="17">
        <f t="shared" si="2"/>
        <v>16.43</v>
      </c>
      <c r="M49" s="17"/>
      <c r="N49" s="18">
        <f t="shared" si="3"/>
        <v>25.03</v>
      </c>
      <c r="O49" s="17">
        <f t="shared" si="4"/>
        <v>150.19999999999999</v>
      </c>
    </row>
    <row r="50" spans="1:15" s="19" customFormat="1" ht="15.75" customHeight="1" outlineLevel="2" x14ac:dyDescent="0.25">
      <c r="A50" s="14">
        <v>43</v>
      </c>
      <c r="B50" s="12" t="s">
        <v>15</v>
      </c>
      <c r="C50" s="12" t="s">
        <v>17</v>
      </c>
      <c r="D50" s="2">
        <v>200879</v>
      </c>
      <c r="E50" s="13">
        <v>44471</v>
      </c>
      <c r="F50" s="4" t="s">
        <v>14</v>
      </c>
      <c r="G50" s="2">
        <v>845266660313</v>
      </c>
      <c r="H50" s="4">
        <v>24600</v>
      </c>
      <c r="I50" s="2">
        <v>55200</v>
      </c>
      <c r="J50" s="15">
        <f t="shared" si="0"/>
        <v>55.2</v>
      </c>
      <c r="K50" s="16">
        <f t="shared" si="1"/>
        <v>107.96</v>
      </c>
      <c r="L50" s="17">
        <f t="shared" si="2"/>
        <v>16.43</v>
      </c>
      <c r="M50" s="17"/>
      <c r="N50" s="18">
        <f t="shared" si="3"/>
        <v>24.88</v>
      </c>
      <c r="O50" s="17">
        <f t="shared" si="4"/>
        <v>149.26999999999998</v>
      </c>
    </row>
    <row r="51" spans="1:15" s="19" customFormat="1" ht="15.75" customHeight="1" outlineLevel="2" x14ac:dyDescent="0.25">
      <c r="A51" s="14">
        <v>44</v>
      </c>
      <c r="B51" s="12" t="s">
        <v>15</v>
      </c>
      <c r="C51" s="12" t="s">
        <v>17</v>
      </c>
      <c r="D51" s="2">
        <v>200879</v>
      </c>
      <c r="E51" s="13">
        <v>44471</v>
      </c>
      <c r="F51" s="4" t="s">
        <v>14</v>
      </c>
      <c r="G51" s="2">
        <v>845266510369</v>
      </c>
      <c r="H51" s="4">
        <v>24100</v>
      </c>
      <c r="I51" s="2">
        <v>55500</v>
      </c>
      <c r="J51" s="15">
        <f t="shared" si="0"/>
        <v>55.5</v>
      </c>
      <c r="K51" s="16">
        <f t="shared" si="1"/>
        <v>108.55</v>
      </c>
      <c r="L51" s="17">
        <f t="shared" si="2"/>
        <v>16.43</v>
      </c>
      <c r="M51" s="17"/>
      <c r="N51" s="18">
        <f t="shared" si="3"/>
        <v>25</v>
      </c>
      <c r="O51" s="17">
        <f t="shared" si="4"/>
        <v>149.97999999999999</v>
      </c>
    </row>
    <row r="52" spans="1:15" s="19" customFormat="1" ht="15.75" customHeight="1" outlineLevel="2" x14ac:dyDescent="0.25">
      <c r="A52" s="14">
        <v>45</v>
      </c>
      <c r="B52" s="12" t="s">
        <v>15</v>
      </c>
      <c r="C52" s="12" t="s">
        <v>17</v>
      </c>
      <c r="D52" s="2">
        <v>200879</v>
      </c>
      <c r="E52" s="13">
        <v>44471</v>
      </c>
      <c r="F52" s="4" t="s">
        <v>14</v>
      </c>
      <c r="G52" s="2">
        <v>845266660586</v>
      </c>
      <c r="H52" s="4">
        <v>23200</v>
      </c>
      <c r="I52" s="2">
        <v>56450</v>
      </c>
      <c r="J52" s="15">
        <f t="shared" si="0"/>
        <v>56.5</v>
      </c>
      <c r="K52" s="16">
        <f t="shared" si="1"/>
        <v>110.5</v>
      </c>
      <c r="L52" s="17">
        <f t="shared" si="2"/>
        <v>16.43</v>
      </c>
      <c r="M52" s="17"/>
      <c r="N52" s="18">
        <f t="shared" si="3"/>
        <v>25.39</v>
      </c>
      <c r="O52" s="17">
        <f t="shared" si="4"/>
        <v>152.32</v>
      </c>
    </row>
    <row r="53" spans="1:15" s="59" customFormat="1" ht="15.75" customHeight="1" outlineLevel="1" x14ac:dyDescent="0.25">
      <c r="A53" s="51"/>
      <c r="B53" s="52"/>
      <c r="C53" s="52"/>
      <c r="D53" s="53" t="s">
        <v>27</v>
      </c>
      <c r="E53" s="54"/>
      <c r="F53" s="51"/>
      <c r="G53" s="53">
        <v>5</v>
      </c>
      <c r="H53" s="51">
        <f t="shared" ref="H53:O53" si="12">SUBTOTAL(9,H48:H52)</f>
        <v>119500</v>
      </c>
      <c r="I53" s="53">
        <f t="shared" si="12"/>
        <v>278900</v>
      </c>
      <c r="J53" s="55">
        <f t="shared" si="12"/>
        <v>279</v>
      </c>
      <c r="K53" s="56">
        <f t="shared" si="12"/>
        <v>545.67000000000007</v>
      </c>
      <c r="L53" s="57">
        <f t="shared" si="12"/>
        <v>82.15</v>
      </c>
      <c r="M53" s="57">
        <f t="shared" si="12"/>
        <v>3.91</v>
      </c>
      <c r="N53" s="58">
        <f t="shared" si="12"/>
        <v>126.35</v>
      </c>
      <c r="O53" s="57">
        <f t="shared" si="12"/>
        <v>758.07999999999993</v>
      </c>
    </row>
    <row r="54" spans="1:15" s="19" customFormat="1" ht="15.75" customHeight="1" outlineLevel="2" x14ac:dyDescent="0.25">
      <c r="A54" s="14">
        <v>46</v>
      </c>
      <c r="B54" s="12" t="s">
        <v>15</v>
      </c>
      <c r="C54" s="12" t="s">
        <v>17</v>
      </c>
      <c r="D54" s="2">
        <v>200880</v>
      </c>
      <c r="E54" s="13">
        <v>44471</v>
      </c>
      <c r="F54" s="4" t="s">
        <v>14</v>
      </c>
      <c r="G54" s="2">
        <v>845266510104</v>
      </c>
      <c r="H54" s="4">
        <v>24500</v>
      </c>
      <c r="I54" s="2">
        <v>55000</v>
      </c>
      <c r="J54" s="15">
        <f t="shared" si="0"/>
        <v>55</v>
      </c>
      <c r="K54" s="16">
        <f t="shared" si="1"/>
        <v>107.57</v>
      </c>
      <c r="L54" s="17">
        <f t="shared" si="2"/>
        <v>16.43</v>
      </c>
      <c r="M54" s="17">
        <f>ROUND((2*1.95583),2)</f>
        <v>3.91</v>
      </c>
      <c r="N54" s="18">
        <f t="shared" si="3"/>
        <v>25.58</v>
      </c>
      <c r="O54" s="17">
        <f t="shared" si="4"/>
        <v>153.49</v>
      </c>
    </row>
    <row r="55" spans="1:15" s="19" customFormat="1" ht="15.75" customHeight="1" outlineLevel="2" x14ac:dyDescent="0.25">
      <c r="A55" s="14">
        <v>47</v>
      </c>
      <c r="B55" s="12" t="s">
        <v>15</v>
      </c>
      <c r="C55" s="12" t="s">
        <v>17</v>
      </c>
      <c r="D55" s="2">
        <v>200880</v>
      </c>
      <c r="E55" s="13">
        <v>44471</v>
      </c>
      <c r="F55" s="4" t="s">
        <v>14</v>
      </c>
      <c r="G55" s="2">
        <v>845266514181</v>
      </c>
      <c r="H55" s="4">
        <v>22850</v>
      </c>
      <c r="I55" s="2">
        <v>56500</v>
      </c>
      <c r="J55" s="15">
        <f t="shared" si="0"/>
        <v>56.5</v>
      </c>
      <c r="K55" s="16">
        <f t="shared" si="1"/>
        <v>110.5</v>
      </c>
      <c r="L55" s="17">
        <f t="shared" si="2"/>
        <v>16.43</v>
      </c>
      <c r="M55" s="17"/>
      <c r="N55" s="18">
        <f t="shared" si="3"/>
        <v>25.39</v>
      </c>
      <c r="O55" s="17">
        <f t="shared" si="4"/>
        <v>152.32</v>
      </c>
    </row>
    <row r="56" spans="1:15" s="19" customFormat="1" ht="15.75" customHeight="1" outlineLevel="2" x14ac:dyDescent="0.25">
      <c r="A56" s="14">
        <v>48</v>
      </c>
      <c r="B56" s="12" t="s">
        <v>15</v>
      </c>
      <c r="C56" s="12" t="s">
        <v>17</v>
      </c>
      <c r="D56" s="2">
        <v>200880</v>
      </c>
      <c r="E56" s="13">
        <v>44471</v>
      </c>
      <c r="F56" s="4" t="s">
        <v>14</v>
      </c>
      <c r="G56" s="2">
        <v>845266512647</v>
      </c>
      <c r="H56" s="4">
        <v>23900</v>
      </c>
      <c r="I56" s="2">
        <v>53400</v>
      </c>
      <c r="J56" s="15">
        <f t="shared" si="0"/>
        <v>53.4</v>
      </c>
      <c r="K56" s="16">
        <f t="shared" si="1"/>
        <v>104.44</v>
      </c>
      <c r="L56" s="17">
        <f t="shared" si="2"/>
        <v>16.43</v>
      </c>
      <c r="M56" s="17"/>
      <c r="N56" s="18">
        <f t="shared" si="3"/>
        <v>24.17</v>
      </c>
      <c r="O56" s="17">
        <f t="shared" si="4"/>
        <v>145.04000000000002</v>
      </c>
    </row>
    <row r="57" spans="1:15" s="19" customFormat="1" ht="15.75" customHeight="1" outlineLevel="2" x14ac:dyDescent="0.25">
      <c r="A57" s="14">
        <v>49</v>
      </c>
      <c r="B57" s="12" t="s">
        <v>15</v>
      </c>
      <c r="C57" s="12" t="s">
        <v>17</v>
      </c>
      <c r="D57" s="2">
        <v>200880</v>
      </c>
      <c r="E57" s="13">
        <v>44471</v>
      </c>
      <c r="F57" s="4" t="s">
        <v>14</v>
      </c>
      <c r="G57" s="2">
        <v>845266660537</v>
      </c>
      <c r="H57" s="4">
        <v>24800</v>
      </c>
      <c r="I57" s="2">
        <v>55000</v>
      </c>
      <c r="J57" s="15">
        <f t="shared" si="0"/>
        <v>55</v>
      </c>
      <c r="K57" s="16">
        <f t="shared" si="1"/>
        <v>107.57</v>
      </c>
      <c r="L57" s="17">
        <f t="shared" si="2"/>
        <v>16.43</v>
      </c>
      <c r="M57" s="17"/>
      <c r="N57" s="18">
        <f t="shared" si="3"/>
        <v>24.8</v>
      </c>
      <c r="O57" s="17">
        <f t="shared" si="4"/>
        <v>148.80000000000001</v>
      </c>
    </row>
    <row r="58" spans="1:15" s="19" customFormat="1" ht="15.75" customHeight="1" outlineLevel="2" x14ac:dyDescent="0.25">
      <c r="A58" s="14">
        <v>50</v>
      </c>
      <c r="B58" s="12" t="s">
        <v>15</v>
      </c>
      <c r="C58" s="12" t="s">
        <v>17</v>
      </c>
      <c r="D58" s="2">
        <v>200880</v>
      </c>
      <c r="E58" s="13">
        <v>44471</v>
      </c>
      <c r="F58" s="4" t="s">
        <v>14</v>
      </c>
      <c r="G58" s="2">
        <v>845266510765</v>
      </c>
      <c r="H58" s="4">
        <v>23400</v>
      </c>
      <c r="I58" s="2">
        <v>56400</v>
      </c>
      <c r="J58" s="15">
        <f t="shared" si="0"/>
        <v>56.4</v>
      </c>
      <c r="K58" s="16">
        <f t="shared" si="1"/>
        <v>110.31</v>
      </c>
      <c r="L58" s="17">
        <f t="shared" si="2"/>
        <v>16.43</v>
      </c>
      <c r="M58" s="17"/>
      <c r="N58" s="18">
        <f t="shared" si="3"/>
        <v>25.35</v>
      </c>
      <c r="O58" s="17">
        <f t="shared" si="4"/>
        <v>152.09</v>
      </c>
    </row>
    <row r="59" spans="1:15" s="19" customFormat="1" ht="15.75" customHeight="1" outlineLevel="2" x14ac:dyDescent="0.25">
      <c r="A59" s="14">
        <v>51</v>
      </c>
      <c r="B59" s="12" t="s">
        <v>15</v>
      </c>
      <c r="C59" s="12" t="s">
        <v>17</v>
      </c>
      <c r="D59" s="2">
        <v>200880</v>
      </c>
      <c r="E59" s="13">
        <v>44471</v>
      </c>
      <c r="F59" s="4" t="s">
        <v>14</v>
      </c>
      <c r="G59" s="2">
        <v>845266510708</v>
      </c>
      <c r="H59" s="4">
        <v>24950</v>
      </c>
      <c r="I59" s="2">
        <v>54900</v>
      </c>
      <c r="J59" s="15">
        <f t="shared" si="0"/>
        <v>54.9</v>
      </c>
      <c r="K59" s="16">
        <f t="shared" si="1"/>
        <v>107.38</v>
      </c>
      <c r="L59" s="17">
        <f t="shared" si="2"/>
        <v>16.43</v>
      </c>
      <c r="M59" s="17"/>
      <c r="N59" s="18">
        <f t="shared" si="3"/>
        <v>24.76</v>
      </c>
      <c r="O59" s="17">
        <f t="shared" si="4"/>
        <v>148.57</v>
      </c>
    </row>
    <row r="60" spans="1:15" s="19" customFormat="1" ht="15.75" customHeight="1" outlineLevel="2" x14ac:dyDescent="0.25">
      <c r="A60" s="14">
        <v>52</v>
      </c>
      <c r="B60" s="12" t="s">
        <v>15</v>
      </c>
      <c r="C60" s="12" t="s">
        <v>17</v>
      </c>
      <c r="D60" s="2">
        <v>200880</v>
      </c>
      <c r="E60" s="13">
        <v>44471</v>
      </c>
      <c r="F60" s="4" t="s">
        <v>14</v>
      </c>
      <c r="G60" s="2">
        <v>845266510492</v>
      </c>
      <c r="H60" s="4">
        <v>24000</v>
      </c>
      <c r="I60" s="2">
        <v>55800</v>
      </c>
      <c r="J60" s="15">
        <f t="shared" si="0"/>
        <v>55.8</v>
      </c>
      <c r="K60" s="16">
        <f t="shared" si="1"/>
        <v>109.14</v>
      </c>
      <c r="L60" s="17">
        <f t="shared" si="2"/>
        <v>16.43</v>
      </c>
      <c r="M60" s="17"/>
      <c r="N60" s="18">
        <f t="shared" si="3"/>
        <v>25.11</v>
      </c>
      <c r="O60" s="17">
        <f t="shared" si="4"/>
        <v>150.68</v>
      </c>
    </row>
    <row r="61" spans="1:15" s="19" customFormat="1" ht="15.75" customHeight="1" outlineLevel="2" x14ac:dyDescent="0.25">
      <c r="A61" s="14">
        <v>53</v>
      </c>
      <c r="B61" s="12" t="s">
        <v>15</v>
      </c>
      <c r="C61" s="12" t="s">
        <v>17</v>
      </c>
      <c r="D61" s="2">
        <v>200880</v>
      </c>
      <c r="E61" s="13">
        <v>44471</v>
      </c>
      <c r="F61" s="4" t="s">
        <v>14</v>
      </c>
      <c r="G61" s="2">
        <v>335266513423</v>
      </c>
      <c r="H61" s="4">
        <v>22950</v>
      </c>
      <c r="I61" s="2">
        <v>56900</v>
      </c>
      <c r="J61" s="15">
        <f t="shared" si="0"/>
        <v>56.9</v>
      </c>
      <c r="K61" s="16">
        <f t="shared" si="1"/>
        <v>111.29</v>
      </c>
      <c r="L61" s="17">
        <f t="shared" si="2"/>
        <v>16.43</v>
      </c>
      <c r="M61" s="17"/>
      <c r="N61" s="18">
        <f t="shared" si="3"/>
        <v>25.54</v>
      </c>
      <c r="O61" s="17">
        <f t="shared" si="4"/>
        <v>153.26</v>
      </c>
    </row>
    <row r="62" spans="1:15" s="19" customFormat="1" ht="15.75" customHeight="1" outlineLevel="2" x14ac:dyDescent="0.25">
      <c r="A62" s="14">
        <v>54</v>
      </c>
      <c r="B62" s="12" t="s">
        <v>15</v>
      </c>
      <c r="C62" s="12" t="s">
        <v>17</v>
      </c>
      <c r="D62" s="2">
        <v>200880</v>
      </c>
      <c r="E62" s="13">
        <v>44471</v>
      </c>
      <c r="F62" s="4" t="s">
        <v>14</v>
      </c>
      <c r="G62" s="2">
        <v>335266514033</v>
      </c>
      <c r="H62" s="4">
        <v>22850</v>
      </c>
      <c r="I62" s="2">
        <v>56900</v>
      </c>
      <c r="J62" s="15">
        <f t="shared" si="0"/>
        <v>56.9</v>
      </c>
      <c r="K62" s="16">
        <f t="shared" si="1"/>
        <v>111.29</v>
      </c>
      <c r="L62" s="17">
        <f t="shared" si="2"/>
        <v>16.43</v>
      </c>
      <c r="M62" s="17"/>
      <c r="N62" s="18">
        <f t="shared" si="3"/>
        <v>25.54</v>
      </c>
      <c r="O62" s="17">
        <f t="shared" si="4"/>
        <v>153.26</v>
      </c>
    </row>
    <row r="63" spans="1:15" s="19" customFormat="1" ht="15.75" customHeight="1" outlineLevel="2" x14ac:dyDescent="0.25">
      <c r="A63" s="14">
        <v>55</v>
      </c>
      <c r="B63" s="12" t="s">
        <v>15</v>
      </c>
      <c r="C63" s="12" t="s">
        <v>17</v>
      </c>
      <c r="D63" s="2">
        <v>200880</v>
      </c>
      <c r="E63" s="13">
        <v>44471</v>
      </c>
      <c r="F63" s="4" t="s">
        <v>14</v>
      </c>
      <c r="G63" s="2">
        <v>845266510195</v>
      </c>
      <c r="H63" s="4">
        <v>23600</v>
      </c>
      <c r="I63" s="2">
        <v>55800</v>
      </c>
      <c r="J63" s="15">
        <f t="shared" si="0"/>
        <v>55.8</v>
      </c>
      <c r="K63" s="16">
        <f t="shared" si="1"/>
        <v>109.14</v>
      </c>
      <c r="L63" s="17">
        <f t="shared" si="2"/>
        <v>16.43</v>
      </c>
      <c r="M63" s="17"/>
      <c r="N63" s="18">
        <f t="shared" si="3"/>
        <v>25.11</v>
      </c>
      <c r="O63" s="17">
        <f t="shared" si="4"/>
        <v>150.68</v>
      </c>
    </row>
    <row r="64" spans="1:15" s="59" customFormat="1" ht="15.75" customHeight="1" outlineLevel="1" x14ac:dyDescent="0.25">
      <c r="A64" s="51"/>
      <c r="B64" s="52"/>
      <c r="C64" s="52"/>
      <c r="D64" s="53" t="s">
        <v>28</v>
      </c>
      <c r="E64" s="54"/>
      <c r="F64" s="51"/>
      <c r="G64" s="53">
        <v>10</v>
      </c>
      <c r="H64" s="51">
        <f t="shared" ref="H64:O64" si="13">SUBTOTAL(9,H54:H63)</f>
        <v>237800</v>
      </c>
      <c r="I64" s="53">
        <f t="shared" si="13"/>
        <v>556600</v>
      </c>
      <c r="J64" s="55">
        <f t="shared" si="13"/>
        <v>556.59999999999991</v>
      </c>
      <c r="K64" s="56">
        <f t="shared" si="13"/>
        <v>1088.6299999999999</v>
      </c>
      <c r="L64" s="57">
        <f t="shared" si="13"/>
        <v>164.30000000000004</v>
      </c>
      <c r="M64" s="57">
        <f t="shared" si="13"/>
        <v>3.91</v>
      </c>
      <c r="N64" s="58">
        <f t="shared" si="13"/>
        <v>251.34999999999997</v>
      </c>
      <c r="O64" s="57">
        <f t="shared" si="13"/>
        <v>1508.1900000000003</v>
      </c>
    </row>
    <row r="65" spans="1:15" s="19" customFormat="1" ht="15.75" customHeight="1" outlineLevel="2" x14ac:dyDescent="0.25">
      <c r="A65" s="14">
        <v>56</v>
      </c>
      <c r="B65" s="12" t="s">
        <v>15</v>
      </c>
      <c r="C65" s="12" t="s">
        <v>17</v>
      </c>
      <c r="D65" s="2">
        <v>200881</v>
      </c>
      <c r="E65" s="13">
        <v>44472</v>
      </c>
      <c r="F65" s="4" t="s">
        <v>14</v>
      </c>
      <c r="G65" s="2">
        <v>845266510070</v>
      </c>
      <c r="H65" s="4">
        <v>23300</v>
      </c>
      <c r="I65" s="2">
        <v>53000</v>
      </c>
      <c r="J65" s="15">
        <f t="shared" si="0"/>
        <v>53</v>
      </c>
      <c r="K65" s="16">
        <f t="shared" si="1"/>
        <v>103.66</v>
      </c>
      <c r="L65" s="17">
        <f t="shared" si="2"/>
        <v>16.43</v>
      </c>
      <c r="M65" s="17">
        <f>ROUND((2*1.95583),2)</f>
        <v>3.91</v>
      </c>
      <c r="N65" s="18">
        <f t="shared" si="3"/>
        <v>24.8</v>
      </c>
      <c r="O65" s="17">
        <f t="shared" si="4"/>
        <v>148.80000000000001</v>
      </c>
    </row>
    <row r="66" spans="1:15" s="19" customFormat="1" ht="15.75" customHeight="1" outlineLevel="2" x14ac:dyDescent="0.25">
      <c r="A66" s="14">
        <v>57</v>
      </c>
      <c r="B66" s="12" t="s">
        <v>15</v>
      </c>
      <c r="C66" s="12" t="s">
        <v>17</v>
      </c>
      <c r="D66" s="2">
        <v>200881</v>
      </c>
      <c r="E66" s="13">
        <v>44472</v>
      </c>
      <c r="F66" s="4" t="s">
        <v>14</v>
      </c>
      <c r="G66" s="2">
        <v>845266510229</v>
      </c>
      <c r="H66" s="4">
        <v>22800</v>
      </c>
      <c r="I66" s="2">
        <v>56600</v>
      </c>
      <c r="J66" s="15">
        <f t="shared" si="0"/>
        <v>56.6</v>
      </c>
      <c r="K66" s="16">
        <f t="shared" si="1"/>
        <v>110.7</v>
      </c>
      <c r="L66" s="17">
        <f t="shared" si="2"/>
        <v>16.43</v>
      </c>
      <c r="M66" s="17"/>
      <c r="N66" s="18">
        <f t="shared" si="3"/>
        <v>25.43</v>
      </c>
      <c r="O66" s="17">
        <f t="shared" si="4"/>
        <v>152.56</v>
      </c>
    </row>
    <row r="67" spans="1:15" s="19" customFormat="1" ht="15.75" customHeight="1" outlineLevel="2" x14ac:dyDescent="0.25">
      <c r="A67" s="14">
        <v>58</v>
      </c>
      <c r="B67" s="12" t="s">
        <v>15</v>
      </c>
      <c r="C67" s="12" t="s">
        <v>17</v>
      </c>
      <c r="D67" s="2">
        <v>200881</v>
      </c>
      <c r="E67" s="13">
        <v>44472</v>
      </c>
      <c r="F67" s="4" t="s">
        <v>14</v>
      </c>
      <c r="G67" s="2">
        <v>845266513548</v>
      </c>
      <c r="H67" s="4">
        <v>22850</v>
      </c>
      <c r="I67" s="2">
        <v>54550</v>
      </c>
      <c r="J67" s="15">
        <f t="shared" si="0"/>
        <v>54.6</v>
      </c>
      <c r="K67" s="16">
        <f t="shared" si="1"/>
        <v>106.79</v>
      </c>
      <c r="L67" s="17">
        <f t="shared" si="2"/>
        <v>16.43</v>
      </c>
      <c r="M67" s="17"/>
      <c r="N67" s="18">
        <f t="shared" si="3"/>
        <v>24.64</v>
      </c>
      <c r="O67" s="17">
        <f t="shared" si="4"/>
        <v>147.86000000000001</v>
      </c>
    </row>
    <row r="68" spans="1:15" s="19" customFormat="1" ht="15.75" customHeight="1" outlineLevel="2" x14ac:dyDescent="0.25">
      <c r="A68" s="14">
        <v>59</v>
      </c>
      <c r="B68" s="12" t="s">
        <v>15</v>
      </c>
      <c r="C68" s="12" t="s">
        <v>17</v>
      </c>
      <c r="D68" s="2">
        <v>200881</v>
      </c>
      <c r="E68" s="13">
        <v>44472</v>
      </c>
      <c r="F68" s="4" t="s">
        <v>14</v>
      </c>
      <c r="G68" s="2">
        <v>845266513506</v>
      </c>
      <c r="H68" s="4">
        <v>22800</v>
      </c>
      <c r="I68" s="2">
        <v>56350</v>
      </c>
      <c r="J68" s="15">
        <f t="shared" si="0"/>
        <v>56.4</v>
      </c>
      <c r="K68" s="16">
        <f t="shared" si="1"/>
        <v>110.31</v>
      </c>
      <c r="L68" s="17">
        <f t="shared" si="2"/>
        <v>16.43</v>
      </c>
      <c r="M68" s="17"/>
      <c r="N68" s="18">
        <f t="shared" si="3"/>
        <v>25.35</v>
      </c>
      <c r="O68" s="17">
        <f t="shared" si="4"/>
        <v>152.09</v>
      </c>
    </row>
    <row r="69" spans="1:15" s="19" customFormat="1" ht="15.75" customHeight="1" outlineLevel="2" x14ac:dyDescent="0.25">
      <c r="A69" s="14">
        <v>60</v>
      </c>
      <c r="B69" s="12" t="s">
        <v>15</v>
      </c>
      <c r="C69" s="12" t="s">
        <v>17</v>
      </c>
      <c r="D69" s="2">
        <v>200881</v>
      </c>
      <c r="E69" s="13">
        <v>44472</v>
      </c>
      <c r="F69" s="4" t="s">
        <v>14</v>
      </c>
      <c r="G69" s="2">
        <v>845266660834</v>
      </c>
      <c r="H69" s="4">
        <v>23200</v>
      </c>
      <c r="I69" s="2">
        <v>56050</v>
      </c>
      <c r="J69" s="15">
        <f t="shared" si="0"/>
        <v>56.1</v>
      </c>
      <c r="K69" s="16">
        <f t="shared" si="1"/>
        <v>109.72</v>
      </c>
      <c r="L69" s="17">
        <f t="shared" si="2"/>
        <v>16.43</v>
      </c>
      <c r="M69" s="17"/>
      <c r="N69" s="18">
        <f t="shared" si="3"/>
        <v>25.23</v>
      </c>
      <c r="O69" s="17">
        <f t="shared" si="4"/>
        <v>151.38</v>
      </c>
    </row>
    <row r="70" spans="1:15" s="59" customFormat="1" ht="15.75" customHeight="1" outlineLevel="1" x14ac:dyDescent="0.25">
      <c r="A70" s="51"/>
      <c r="B70" s="52"/>
      <c r="C70" s="52"/>
      <c r="D70" s="53" t="s">
        <v>29</v>
      </c>
      <c r="E70" s="54"/>
      <c r="F70" s="51"/>
      <c r="G70" s="53">
        <v>5</v>
      </c>
      <c r="H70" s="51">
        <f t="shared" ref="H70:O70" si="14">SUBTOTAL(9,H65:H69)</f>
        <v>114950</v>
      </c>
      <c r="I70" s="53">
        <f t="shared" si="14"/>
        <v>276550</v>
      </c>
      <c r="J70" s="55">
        <f t="shared" si="14"/>
        <v>276.7</v>
      </c>
      <c r="K70" s="56">
        <f t="shared" si="14"/>
        <v>541.18000000000006</v>
      </c>
      <c r="L70" s="57">
        <f t="shared" si="14"/>
        <v>82.15</v>
      </c>
      <c r="M70" s="57">
        <f t="shared" si="14"/>
        <v>3.91</v>
      </c>
      <c r="N70" s="58">
        <f t="shared" si="14"/>
        <v>125.45</v>
      </c>
      <c r="O70" s="57">
        <f t="shared" si="14"/>
        <v>752.69</v>
      </c>
    </row>
    <row r="71" spans="1:15" s="19" customFormat="1" ht="15.75" customHeight="1" outlineLevel="2" x14ac:dyDescent="0.25">
      <c r="A71" s="14">
        <v>61</v>
      </c>
      <c r="B71" s="12" t="s">
        <v>15</v>
      </c>
      <c r="C71" s="12" t="s">
        <v>17</v>
      </c>
      <c r="D71" s="2">
        <v>200882</v>
      </c>
      <c r="E71" s="13">
        <v>44473</v>
      </c>
      <c r="F71" s="4" t="s">
        <v>14</v>
      </c>
      <c r="G71" s="2">
        <v>845266512664</v>
      </c>
      <c r="H71" s="4">
        <v>23000</v>
      </c>
      <c r="I71" s="2">
        <v>57000</v>
      </c>
      <c r="J71" s="15">
        <f t="shared" si="0"/>
        <v>57</v>
      </c>
      <c r="K71" s="16">
        <f t="shared" si="1"/>
        <v>111.48</v>
      </c>
      <c r="L71" s="17">
        <f t="shared" si="2"/>
        <v>16.43</v>
      </c>
      <c r="M71" s="17">
        <f>ROUND((2*1.95583),2)</f>
        <v>3.91</v>
      </c>
      <c r="N71" s="18">
        <f t="shared" si="3"/>
        <v>26.36</v>
      </c>
      <c r="O71" s="17">
        <f t="shared" si="4"/>
        <v>158.18</v>
      </c>
    </row>
    <row r="72" spans="1:15" s="19" customFormat="1" ht="15.75" customHeight="1" outlineLevel="2" x14ac:dyDescent="0.25">
      <c r="A72" s="14">
        <v>62</v>
      </c>
      <c r="B72" s="12" t="s">
        <v>15</v>
      </c>
      <c r="C72" s="12" t="s">
        <v>17</v>
      </c>
      <c r="D72" s="2">
        <v>200882</v>
      </c>
      <c r="E72" s="13">
        <v>44473</v>
      </c>
      <c r="F72" s="4" t="s">
        <v>14</v>
      </c>
      <c r="G72" s="2">
        <v>335266513886</v>
      </c>
      <c r="H72" s="4">
        <v>22750</v>
      </c>
      <c r="I72" s="2">
        <v>56900</v>
      </c>
      <c r="J72" s="15">
        <f t="shared" si="0"/>
        <v>56.9</v>
      </c>
      <c r="K72" s="16">
        <f t="shared" si="1"/>
        <v>111.29</v>
      </c>
      <c r="L72" s="17">
        <f t="shared" si="2"/>
        <v>16.43</v>
      </c>
      <c r="M72" s="17"/>
      <c r="N72" s="18">
        <f t="shared" si="3"/>
        <v>25.54</v>
      </c>
      <c r="O72" s="17">
        <f t="shared" si="4"/>
        <v>153.26</v>
      </c>
    </row>
    <row r="73" spans="1:15" s="19" customFormat="1" ht="15.75" customHeight="1" outlineLevel="2" x14ac:dyDescent="0.25">
      <c r="A73" s="14">
        <v>63</v>
      </c>
      <c r="B73" s="12" t="s">
        <v>15</v>
      </c>
      <c r="C73" s="12" t="s">
        <v>17</v>
      </c>
      <c r="D73" s="2">
        <v>200882</v>
      </c>
      <c r="E73" s="13">
        <v>44473</v>
      </c>
      <c r="F73" s="4" t="s">
        <v>14</v>
      </c>
      <c r="G73" s="2">
        <v>845266500289</v>
      </c>
      <c r="H73" s="4">
        <v>24400</v>
      </c>
      <c r="I73" s="2">
        <v>55100</v>
      </c>
      <c r="J73" s="15">
        <f t="shared" si="0"/>
        <v>55.1</v>
      </c>
      <c r="K73" s="16">
        <f t="shared" si="1"/>
        <v>107.77</v>
      </c>
      <c r="L73" s="17">
        <f t="shared" si="2"/>
        <v>16.43</v>
      </c>
      <c r="M73" s="17"/>
      <c r="N73" s="18">
        <f t="shared" si="3"/>
        <v>24.84</v>
      </c>
      <c r="O73" s="17">
        <f t="shared" si="4"/>
        <v>149.04</v>
      </c>
    </row>
    <row r="74" spans="1:15" s="19" customFormat="1" ht="15.75" customHeight="1" outlineLevel="2" x14ac:dyDescent="0.25">
      <c r="A74" s="14">
        <v>64</v>
      </c>
      <c r="B74" s="12" t="s">
        <v>15</v>
      </c>
      <c r="C74" s="12" t="s">
        <v>17</v>
      </c>
      <c r="D74" s="2">
        <v>200882</v>
      </c>
      <c r="E74" s="13">
        <v>44473</v>
      </c>
      <c r="F74" s="4" t="s">
        <v>14</v>
      </c>
      <c r="G74" s="2">
        <v>335266531110</v>
      </c>
      <c r="H74" s="4">
        <v>23400</v>
      </c>
      <c r="I74" s="2">
        <v>56400</v>
      </c>
      <c r="J74" s="15">
        <f t="shared" si="0"/>
        <v>56.4</v>
      </c>
      <c r="K74" s="16">
        <f t="shared" si="1"/>
        <v>110.31</v>
      </c>
      <c r="L74" s="17">
        <f t="shared" si="2"/>
        <v>16.43</v>
      </c>
      <c r="M74" s="17"/>
      <c r="N74" s="18">
        <f t="shared" si="3"/>
        <v>25.35</v>
      </c>
      <c r="O74" s="17">
        <f t="shared" si="4"/>
        <v>152.09</v>
      </c>
    </row>
    <row r="75" spans="1:15" s="19" customFormat="1" ht="15.75" customHeight="1" outlineLevel="2" x14ac:dyDescent="0.25">
      <c r="A75" s="14">
        <v>65</v>
      </c>
      <c r="B75" s="12" t="s">
        <v>15</v>
      </c>
      <c r="C75" s="12" t="s">
        <v>17</v>
      </c>
      <c r="D75" s="2">
        <v>200882</v>
      </c>
      <c r="E75" s="13">
        <v>44473</v>
      </c>
      <c r="F75" s="4" t="s">
        <v>14</v>
      </c>
      <c r="G75" s="2">
        <v>845266510237</v>
      </c>
      <c r="H75" s="4">
        <v>24500</v>
      </c>
      <c r="I75" s="2">
        <v>55400</v>
      </c>
      <c r="J75" s="15">
        <f t="shared" si="0"/>
        <v>55.4</v>
      </c>
      <c r="K75" s="16">
        <f t="shared" si="1"/>
        <v>108.35</v>
      </c>
      <c r="L75" s="17">
        <f t="shared" si="2"/>
        <v>16.43</v>
      </c>
      <c r="M75" s="17"/>
      <c r="N75" s="18">
        <f t="shared" si="3"/>
        <v>24.96</v>
      </c>
      <c r="O75" s="17">
        <f t="shared" si="4"/>
        <v>149.74</v>
      </c>
    </row>
    <row r="76" spans="1:15" s="19" customFormat="1" ht="15.75" customHeight="1" outlineLevel="2" x14ac:dyDescent="0.25">
      <c r="A76" s="14">
        <v>66</v>
      </c>
      <c r="B76" s="12" t="s">
        <v>15</v>
      </c>
      <c r="C76" s="12" t="s">
        <v>17</v>
      </c>
      <c r="D76" s="2">
        <v>200882</v>
      </c>
      <c r="E76" s="13">
        <v>44473</v>
      </c>
      <c r="F76" s="4" t="s">
        <v>14</v>
      </c>
      <c r="G76" s="2">
        <v>845266512423</v>
      </c>
      <c r="H76" s="4">
        <v>23900</v>
      </c>
      <c r="I76" s="2">
        <v>55900</v>
      </c>
      <c r="J76" s="15">
        <f t="shared" si="0"/>
        <v>55.9</v>
      </c>
      <c r="K76" s="16">
        <f t="shared" si="1"/>
        <v>109.33</v>
      </c>
      <c r="L76" s="17">
        <f t="shared" si="2"/>
        <v>16.43</v>
      </c>
      <c r="M76" s="17"/>
      <c r="N76" s="18">
        <f t="shared" si="3"/>
        <v>25.15</v>
      </c>
      <c r="O76" s="17">
        <f t="shared" si="4"/>
        <v>150.91</v>
      </c>
    </row>
    <row r="77" spans="1:15" s="19" customFormat="1" ht="15.75" customHeight="1" outlineLevel="2" x14ac:dyDescent="0.25">
      <c r="A77" s="14">
        <v>67</v>
      </c>
      <c r="B77" s="12" t="s">
        <v>15</v>
      </c>
      <c r="C77" s="12" t="s">
        <v>17</v>
      </c>
      <c r="D77" s="2">
        <v>200882</v>
      </c>
      <c r="E77" s="13">
        <v>44473</v>
      </c>
      <c r="F77" s="4" t="s">
        <v>14</v>
      </c>
      <c r="G77" s="2">
        <v>845266510906</v>
      </c>
      <c r="H77" s="4">
        <v>24000</v>
      </c>
      <c r="I77" s="2">
        <v>55500</v>
      </c>
      <c r="J77" s="15">
        <f t="shared" si="0"/>
        <v>55.5</v>
      </c>
      <c r="K77" s="16">
        <f t="shared" si="1"/>
        <v>108.55</v>
      </c>
      <c r="L77" s="17">
        <f t="shared" si="2"/>
        <v>16.43</v>
      </c>
      <c r="M77" s="17"/>
      <c r="N77" s="18">
        <f t="shared" si="3"/>
        <v>25</v>
      </c>
      <c r="O77" s="17">
        <f t="shared" si="4"/>
        <v>149.97999999999999</v>
      </c>
    </row>
    <row r="78" spans="1:15" s="19" customFormat="1" ht="15.75" customHeight="1" outlineLevel="2" x14ac:dyDescent="0.25">
      <c r="A78" s="14">
        <v>68</v>
      </c>
      <c r="B78" s="12" t="s">
        <v>15</v>
      </c>
      <c r="C78" s="12" t="s">
        <v>17</v>
      </c>
      <c r="D78" s="2">
        <v>200882</v>
      </c>
      <c r="E78" s="13">
        <v>44473</v>
      </c>
      <c r="F78" s="4" t="s">
        <v>14</v>
      </c>
      <c r="G78" s="2">
        <v>845266512316</v>
      </c>
      <c r="H78" s="4">
        <v>24200</v>
      </c>
      <c r="I78" s="2">
        <v>54800</v>
      </c>
      <c r="J78" s="15">
        <f t="shared" si="0"/>
        <v>54.8</v>
      </c>
      <c r="K78" s="16">
        <f t="shared" si="1"/>
        <v>107.18</v>
      </c>
      <c r="L78" s="17">
        <f t="shared" si="2"/>
        <v>16.43</v>
      </c>
      <c r="M78" s="17"/>
      <c r="N78" s="18">
        <f t="shared" si="3"/>
        <v>24.72</v>
      </c>
      <c r="O78" s="17">
        <f t="shared" si="4"/>
        <v>148.33000000000001</v>
      </c>
    </row>
    <row r="79" spans="1:15" s="19" customFormat="1" ht="15.75" customHeight="1" outlineLevel="2" x14ac:dyDescent="0.25">
      <c r="A79" s="14">
        <v>69</v>
      </c>
      <c r="B79" s="12" t="s">
        <v>15</v>
      </c>
      <c r="C79" s="12" t="s">
        <v>17</v>
      </c>
      <c r="D79" s="2">
        <v>200882</v>
      </c>
      <c r="E79" s="13">
        <v>44473</v>
      </c>
      <c r="F79" s="4" t="s">
        <v>14</v>
      </c>
      <c r="G79" s="2">
        <v>845266512332</v>
      </c>
      <c r="H79" s="4">
        <v>24000</v>
      </c>
      <c r="I79" s="2">
        <v>55000</v>
      </c>
      <c r="J79" s="15">
        <f t="shared" si="0"/>
        <v>55</v>
      </c>
      <c r="K79" s="16">
        <f t="shared" si="1"/>
        <v>107.57</v>
      </c>
      <c r="L79" s="17">
        <f t="shared" si="2"/>
        <v>16.43</v>
      </c>
      <c r="M79" s="17"/>
      <c r="N79" s="18">
        <f t="shared" si="3"/>
        <v>24.8</v>
      </c>
      <c r="O79" s="17">
        <f t="shared" si="4"/>
        <v>148.80000000000001</v>
      </c>
    </row>
    <row r="80" spans="1:15" s="19" customFormat="1" ht="15.75" customHeight="1" outlineLevel="2" x14ac:dyDescent="0.25">
      <c r="A80" s="14">
        <v>70</v>
      </c>
      <c r="B80" s="12" t="s">
        <v>15</v>
      </c>
      <c r="C80" s="12" t="s">
        <v>17</v>
      </c>
      <c r="D80" s="2">
        <v>200882</v>
      </c>
      <c r="E80" s="13">
        <v>44473</v>
      </c>
      <c r="F80" s="4" t="s">
        <v>14</v>
      </c>
      <c r="G80" s="2">
        <v>845266660859</v>
      </c>
      <c r="H80" s="4">
        <v>23800</v>
      </c>
      <c r="I80" s="2">
        <v>56000</v>
      </c>
      <c r="J80" s="15">
        <f t="shared" si="0"/>
        <v>56</v>
      </c>
      <c r="K80" s="16">
        <f t="shared" si="1"/>
        <v>109.53</v>
      </c>
      <c r="L80" s="17">
        <f t="shared" si="2"/>
        <v>16.43</v>
      </c>
      <c r="M80" s="17"/>
      <c r="N80" s="18">
        <f t="shared" si="3"/>
        <v>25.19</v>
      </c>
      <c r="O80" s="17">
        <f t="shared" si="4"/>
        <v>151.15</v>
      </c>
    </row>
    <row r="81" spans="1:15" s="19" customFormat="1" ht="15.75" customHeight="1" outlineLevel="2" x14ac:dyDescent="0.25">
      <c r="A81" s="14">
        <v>71</v>
      </c>
      <c r="B81" s="12" t="s">
        <v>15</v>
      </c>
      <c r="C81" s="12" t="s">
        <v>17</v>
      </c>
      <c r="D81" s="2">
        <v>200882</v>
      </c>
      <c r="E81" s="13">
        <v>44473</v>
      </c>
      <c r="F81" s="4" t="s">
        <v>14</v>
      </c>
      <c r="G81" s="2">
        <v>335266531003</v>
      </c>
      <c r="H81" s="4">
        <v>23600</v>
      </c>
      <c r="I81" s="2">
        <v>56250</v>
      </c>
      <c r="J81" s="15">
        <f t="shared" si="0"/>
        <v>56.300000000000004</v>
      </c>
      <c r="K81" s="16">
        <f t="shared" si="1"/>
        <v>110.11</v>
      </c>
      <c r="L81" s="17">
        <f t="shared" si="2"/>
        <v>16.43</v>
      </c>
      <c r="M81" s="17"/>
      <c r="N81" s="18">
        <f t="shared" si="3"/>
        <v>25.31</v>
      </c>
      <c r="O81" s="17">
        <f t="shared" si="4"/>
        <v>151.85</v>
      </c>
    </row>
    <row r="82" spans="1:15" s="59" customFormat="1" ht="15.75" customHeight="1" outlineLevel="1" x14ac:dyDescent="0.25">
      <c r="A82" s="51"/>
      <c r="B82" s="52"/>
      <c r="C82" s="52"/>
      <c r="D82" s="53" t="s">
        <v>30</v>
      </c>
      <c r="E82" s="54"/>
      <c r="F82" s="51"/>
      <c r="G82" s="53">
        <v>11</v>
      </c>
      <c r="H82" s="51">
        <f t="shared" ref="H82:O82" si="15">SUBTOTAL(9,H71:H81)</f>
        <v>261550</v>
      </c>
      <c r="I82" s="53">
        <f t="shared" si="15"/>
        <v>614250</v>
      </c>
      <c r="J82" s="55">
        <f t="shared" si="15"/>
        <v>614.29999999999995</v>
      </c>
      <c r="K82" s="56">
        <f t="shared" si="15"/>
        <v>1201.4699999999998</v>
      </c>
      <c r="L82" s="57">
        <f t="shared" si="15"/>
        <v>180.73000000000005</v>
      </c>
      <c r="M82" s="57">
        <f t="shared" si="15"/>
        <v>3.91</v>
      </c>
      <c r="N82" s="58">
        <f t="shared" si="15"/>
        <v>277.22000000000003</v>
      </c>
      <c r="O82" s="57">
        <f t="shared" si="15"/>
        <v>1663.33</v>
      </c>
    </row>
    <row r="83" spans="1:15" s="19" customFormat="1" ht="15.75" customHeight="1" outlineLevel="2" x14ac:dyDescent="0.25">
      <c r="A83" s="14">
        <v>72</v>
      </c>
      <c r="B83" s="12" t="s">
        <v>15</v>
      </c>
      <c r="C83" s="12" t="s">
        <v>17</v>
      </c>
      <c r="D83" s="2">
        <v>200883</v>
      </c>
      <c r="E83" s="13">
        <v>44473</v>
      </c>
      <c r="F83" s="4" t="s">
        <v>14</v>
      </c>
      <c r="G83" s="2">
        <v>845266660412</v>
      </c>
      <c r="H83" s="4">
        <v>24300</v>
      </c>
      <c r="I83" s="2">
        <v>55500</v>
      </c>
      <c r="J83" s="15">
        <f t="shared" si="0"/>
        <v>55.5</v>
      </c>
      <c r="K83" s="16">
        <f t="shared" si="1"/>
        <v>108.55</v>
      </c>
      <c r="L83" s="17">
        <f t="shared" si="2"/>
        <v>16.43</v>
      </c>
      <c r="M83" s="17">
        <f>ROUND((2*1.95583),2)</f>
        <v>3.91</v>
      </c>
      <c r="N83" s="18">
        <f t="shared" si="3"/>
        <v>25.78</v>
      </c>
      <c r="O83" s="17">
        <f t="shared" si="4"/>
        <v>154.66999999999999</v>
      </c>
    </row>
    <row r="84" spans="1:15" s="19" customFormat="1" ht="15.75" customHeight="1" outlineLevel="2" x14ac:dyDescent="0.25">
      <c r="A84" s="14">
        <v>73</v>
      </c>
      <c r="B84" s="12" t="s">
        <v>15</v>
      </c>
      <c r="C84" s="12" t="s">
        <v>17</v>
      </c>
      <c r="D84" s="2">
        <v>200883</v>
      </c>
      <c r="E84" s="13">
        <v>44473</v>
      </c>
      <c r="F84" s="4" t="s">
        <v>14</v>
      </c>
      <c r="G84" s="2">
        <v>845266510765</v>
      </c>
      <c r="H84" s="4">
        <v>23400</v>
      </c>
      <c r="I84" s="2">
        <v>56200</v>
      </c>
      <c r="J84" s="15">
        <f t="shared" si="0"/>
        <v>56.2</v>
      </c>
      <c r="K84" s="16">
        <f t="shared" si="1"/>
        <v>109.92</v>
      </c>
      <c r="L84" s="17">
        <f t="shared" si="2"/>
        <v>16.43</v>
      </c>
      <c r="M84" s="17"/>
      <c r="N84" s="18">
        <f t="shared" si="3"/>
        <v>25.27</v>
      </c>
      <c r="O84" s="17">
        <f t="shared" si="4"/>
        <v>151.62</v>
      </c>
    </row>
    <row r="85" spans="1:15" s="19" customFormat="1" ht="15.75" customHeight="1" outlineLevel="2" x14ac:dyDescent="0.25">
      <c r="A85" s="14">
        <v>74</v>
      </c>
      <c r="B85" s="12" t="s">
        <v>15</v>
      </c>
      <c r="C85" s="12" t="s">
        <v>17</v>
      </c>
      <c r="D85" s="2">
        <v>200883</v>
      </c>
      <c r="E85" s="13">
        <v>44473</v>
      </c>
      <c r="F85" s="4" t="s">
        <v>14</v>
      </c>
      <c r="G85" s="2">
        <v>845266510708</v>
      </c>
      <c r="H85" s="4">
        <v>24950</v>
      </c>
      <c r="I85" s="2">
        <v>54850</v>
      </c>
      <c r="J85" s="15">
        <f t="shared" ref="J85:J106" si="16">ROUNDUP((I85/1000),1)</f>
        <v>54.9</v>
      </c>
      <c r="K85" s="16">
        <f t="shared" ref="K85:K106" si="17">ROUND((1*1.95583*J85),2)</f>
        <v>107.38</v>
      </c>
      <c r="L85" s="17">
        <f t="shared" ref="L85:L106" si="18">ROUND((8.4*1.95583),2)</f>
        <v>16.43</v>
      </c>
      <c r="M85" s="17"/>
      <c r="N85" s="18">
        <f t="shared" ref="N85:N106" si="19">ROUND(((SUM(K85:M85))*20/100),2)</f>
        <v>24.76</v>
      </c>
      <c r="O85" s="17">
        <f t="shared" ref="O85:O106" si="20">SUM(K85:N85)</f>
        <v>148.57</v>
      </c>
    </row>
    <row r="86" spans="1:15" s="19" customFormat="1" ht="15.75" customHeight="1" outlineLevel="2" x14ac:dyDescent="0.25">
      <c r="A86" s="14">
        <v>75</v>
      </c>
      <c r="B86" s="12" t="s">
        <v>15</v>
      </c>
      <c r="C86" s="12" t="s">
        <v>17</v>
      </c>
      <c r="D86" s="2">
        <v>200883</v>
      </c>
      <c r="E86" s="13">
        <v>44473</v>
      </c>
      <c r="F86" s="4" t="s">
        <v>14</v>
      </c>
      <c r="G86" s="2">
        <v>845266510492</v>
      </c>
      <c r="H86" s="4">
        <v>24000</v>
      </c>
      <c r="I86" s="2">
        <v>55400</v>
      </c>
      <c r="J86" s="15">
        <f t="shared" si="16"/>
        <v>55.4</v>
      </c>
      <c r="K86" s="16">
        <f t="shared" si="17"/>
        <v>108.35</v>
      </c>
      <c r="L86" s="17">
        <f t="shared" si="18"/>
        <v>16.43</v>
      </c>
      <c r="M86" s="17"/>
      <c r="N86" s="18">
        <f t="shared" si="19"/>
        <v>24.96</v>
      </c>
      <c r="O86" s="17">
        <f t="shared" si="20"/>
        <v>149.74</v>
      </c>
    </row>
    <row r="87" spans="1:15" s="19" customFormat="1" ht="15.75" customHeight="1" outlineLevel="2" x14ac:dyDescent="0.25">
      <c r="A87" s="14">
        <v>76</v>
      </c>
      <c r="B87" s="12" t="s">
        <v>15</v>
      </c>
      <c r="C87" s="12" t="s">
        <v>17</v>
      </c>
      <c r="D87" s="2">
        <v>200883</v>
      </c>
      <c r="E87" s="13">
        <v>44473</v>
      </c>
      <c r="F87" s="4" t="s">
        <v>14</v>
      </c>
      <c r="G87" s="2">
        <v>335266513423</v>
      </c>
      <c r="H87" s="4">
        <v>22950</v>
      </c>
      <c r="I87" s="2">
        <v>56600</v>
      </c>
      <c r="J87" s="15">
        <f t="shared" si="16"/>
        <v>56.6</v>
      </c>
      <c r="K87" s="16">
        <f t="shared" si="17"/>
        <v>110.7</v>
      </c>
      <c r="L87" s="17">
        <f t="shared" si="18"/>
        <v>16.43</v>
      </c>
      <c r="M87" s="17"/>
      <c r="N87" s="18">
        <f t="shared" si="19"/>
        <v>25.43</v>
      </c>
      <c r="O87" s="17">
        <f t="shared" si="20"/>
        <v>152.56</v>
      </c>
    </row>
    <row r="88" spans="1:15" s="59" customFormat="1" ht="15.75" customHeight="1" outlineLevel="1" x14ac:dyDescent="0.25">
      <c r="A88" s="51"/>
      <c r="B88" s="52"/>
      <c r="C88" s="52"/>
      <c r="D88" s="53" t="s">
        <v>31</v>
      </c>
      <c r="E88" s="54"/>
      <c r="F88" s="51"/>
      <c r="G88" s="53">
        <v>5</v>
      </c>
      <c r="H88" s="51">
        <f t="shared" ref="H88:O88" si="21">SUBTOTAL(9,H83:H87)</f>
        <v>119600</v>
      </c>
      <c r="I88" s="53">
        <f t="shared" si="21"/>
        <v>278550</v>
      </c>
      <c r="J88" s="55">
        <f t="shared" si="21"/>
        <v>278.60000000000002</v>
      </c>
      <c r="K88" s="56">
        <f t="shared" si="21"/>
        <v>544.90000000000009</v>
      </c>
      <c r="L88" s="57">
        <f t="shared" si="21"/>
        <v>82.15</v>
      </c>
      <c r="M88" s="57">
        <f t="shared" si="21"/>
        <v>3.91</v>
      </c>
      <c r="N88" s="58">
        <f t="shared" si="21"/>
        <v>126.20000000000002</v>
      </c>
      <c r="O88" s="57">
        <f t="shared" si="21"/>
        <v>757.15999999999985</v>
      </c>
    </row>
    <row r="89" spans="1:15" s="19" customFormat="1" ht="15.75" customHeight="1" outlineLevel="2" x14ac:dyDescent="0.25">
      <c r="A89" s="14">
        <v>77</v>
      </c>
      <c r="B89" s="12" t="s">
        <v>15</v>
      </c>
      <c r="C89" s="12" t="s">
        <v>17</v>
      </c>
      <c r="D89" s="2">
        <v>200884</v>
      </c>
      <c r="E89" s="13">
        <v>44473</v>
      </c>
      <c r="F89" s="4" t="s">
        <v>14</v>
      </c>
      <c r="G89" s="2">
        <v>845266660537</v>
      </c>
      <c r="H89" s="4">
        <v>24800</v>
      </c>
      <c r="I89" s="2">
        <v>54600</v>
      </c>
      <c r="J89" s="15">
        <f t="shared" si="16"/>
        <v>54.6</v>
      </c>
      <c r="K89" s="16">
        <f t="shared" si="17"/>
        <v>106.79</v>
      </c>
      <c r="L89" s="17">
        <f t="shared" si="18"/>
        <v>16.43</v>
      </c>
      <c r="M89" s="17">
        <f>ROUND((2*1.95583),2)</f>
        <v>3.91</v>
      </c>
      <c r="N89" s="18">
        <f t="shared" si="19"/>
        <v>25.43</v>
      </c>
      <c r="O89" s="17">
        <f t="shared" si="20"/>
        <v>152.56</v>
      </c>
    </row>
    <row r="90" spans="1:15" s="19" customFormat="1" ht="15.75" customHeight="1" outlineLevel="2" x14ac:dyDescent="0.25">
      <c r="A90" s="14">
        <v>78</v>
      </c>
      <c r="B90" s="12" t="s">
        <v>15</v>
      </c>
      <c r="C90" s="12" t="s">
        <v>17</v>
      </c>
      <c r="D90" s="2">
        <v>200884</v>
      </c>
      <c r="E90" s="13">
        <v>44473</v>
      </c>
      <c r="F90" s="4" t="s">
        <v>14</v>
      </c>
      <c r="G90" s="2">
        <v>845266660719</v>
      </c>
      <c r="H90" s="4">
        <v>23800</v>
      </c>
      <c r="I90" s="2">
        <v>55000</v>
      </c>
      <c r="J90" s="15">
        <f t="shared" si="16"/>
        <v>55</v>
      </c>
      <c r="K90" s="16">
        <f t="shared" si="17"/>
        <v>107.57</v>
      </c>
      <c r="L90" s="17">
        <f t="shared" si="18"/>
        <v>16.43</v>
      </c>
      <c r="M90" s="17"/>
      <c r="N90" s="18">
        <f t="shared" si="19"/>
        <v>24.8</v>
      </c>
      <c r="O90" s="17">
        <f t="shared" si="20"/>
        <v>148.80000000000001</v>
      </c>
    </row>
    <row r="91" spans="1:15" s="19" customFormat="1" ht="15.75" customHeight="1" outlineLevel="2" x14ac:dyDescent="0.25">
      <c r="A91" s="14">
        <v>79</v>
      </c>
      <c r="B91" s="12" t="s">
        <v>15</v>
      </c>
      <c r="C91" s="12" t="s">
        <v>17</v>
      </c>
      <c r="D91" s="2">
        <v>200884</v>
      </c>
      <c r="E91" s="13">
        <v>44473</v>
      </c>
      <c r="F91" s="4" t="s">
        <v>14</v>
      </c>
      <c r="G91" s="2">
        <v>845266513231</v>
      </c>
      <c r="H91" s="4">
        <v>24750</v>
      </c>
      <c r="I91" s="2">
        <v>55100</v>
      </c>
      <c r="J91" s="15">
        <f t="shared" si="16"/>
        <v>55.1</v>
      </c>
      <c r="K91" s="16">
        <f t="shared" si="17"/>
        <v>107.77</v>
      </c>
      <c r="L91" s="17">
        <f t="shared" si="18"/>
        <v>16.43</v>
      </c>
      <c r="M91" s="17"/>
      <c r="N91" s="18">
        <f t="shared" si="19"/>
        <v>24.84</v>
      </c>
      <c r="O91" s="17">
        <f t="shared" si="20"/>
        <v>149.04</v>
      </c>
    </row>
    <row r="92" spans="1:15" s="19" customFormat="1" ht="15.75" customHeight="1" outlineLevel="2" x14ac:dyDescent="0.25">
      <c r="A92" s="14">
        <v>80</v>
      </c>
      <c r="B92" s="12" t="s">
        <v>15</v>
      </c>
      <c r="C92" s="12" t="s">
        <v>17</v>
      </c>
      <c r="D92" s="2">
        <v>200884</v>
      </c>
      <c r="E92" s="13">
        <v>44473</v>
      </c>
      <c r="F92" s="4" t="s">
        <v>14</v>
      </c>
      <c r="G92" s="2">
        <v>845266510807</v>
      </c>
      <c r="H92" s="4">
        <v>23200</v>
      </c>
      <c r="I92" s="2">
        <v>56500</v>
      </c>
      <c r="J92" s="15">
        <f t="shared" si="16"/>
        <v>56.5</v>
      </c>
      <c r="K92" s="16">
        <f t="shared" si="17"/>
        <v>110.5</v>
      </c>
      <c r="L92" s="17">
        <f t="shared" si="18"/>
        <v>16.43</v>
      </c>
      <c r="M92" s="17"/>
      <c r="N92" s="18">
        <f t="shared" si="19"/>
        <v>25.39</v>
      </c>
      <c r="O92" s="17">
        <f t="shared" si="20"/>
        <v>152.32</v>
      </c>
    </row>
    <row r="93" spans="1:15" s="19" customFormat="1" ht="15.75" customHeight="1" outlineLevel="2" x14ac:dyDescent="0.25">
      <c r="A93" s="14">
        <v>81</v>
      </c>
      <c r="B93" s="12" t="s">
        <v>15</v>
      </c>
      <c r="C93" s="12" t="s">
        <v>17</v>
      </c>
      <c r="D93" s="2">
        <v>200884</v>
      </c>
      <c r="E93" s="13">
        <v>44473</v>
      </c>
      <c r="F93" s="4" t="s">
        <v>14</v>
      </c>
      <c r="G93" s="2">
        <v>845266660222</v>
      </c>
      <c r="H93" s="4">
        <v>24100</v>
      </c>
      <c r="I93" s="2">
        <v>54600</v>
      </c>
      <c r="J93" s="15">
        <f t="shared" si="16"/>
        <v>54.6</v>
      </c>
      <c r="K93" s="16">
        <f t="shared" si="17"/>
        <v>106.79</v>
      </c>
      <c r="L93" s="17">
        <f t="shared" si="18"/>
        <v>16.43</v>
      </c>
      <c r="M93" s="17"/>
      <c r="N93" s="18">
        <f t="shared" si="19"/>
        <v>24.64</v>
      </c>
      <c r="O93" s="17">
        <f t="shared" si="20"/>
        <v>147.86000000000001</v>
      </c>
    </row>
    <row r="94" spans="1:15" s="19" customFormat="1" ht="15.75" customHeight="1" outlineLevel="2" x14ac:dyDescent="0.25">
      <c r="A94" s="14">
        <v>82</v>
      </c>
      <c r="B94" s="12" t="s">
        <v>15</v>
      </c>
      <c r="C94" s="12" t="s">
        <v>17</v>
      </c>
      <c r="D94" s="2">
        <v>200884</v>
      </c>
      <c r="E94" s="13">
        <v>44473</v>
      </c>
      <c r="F94" s="4" t="s">
        <v>14</v>
      </c>
      <c r="G94" s="2">
        <v>845266660313</v>
      </c>
      <c r="H94" s="4">
        <v>24600</v>
      </c>
      <c r="I94" s="2">
        <v>55300</v>
      </c>
      <c r="J94" s="15">
        <f t="shared" si="16"/>
        <v>55.3</v>
      </c>
      <c r="K94" s="16">
        <f t="shared" si="17"/>
        <v>108.16</v>
      </c>
      <c r="L94" s="17">
        <f t="shared" si="18"/>
        <v>16.43</v>
      </c>
      <c r="M94" s="17"/>
      <c r="N94" s="18">
        <f t="shared" si="19"/>
        <v>24.92</v>
      </c>
      <c r="O94" s="17">
        <f t="shared" si="20"/>
        <v>149.51</v>
      </c>
    </row>
    <row r="95" spans="1:15" s="19" customFormat="1" ht="15.75" customHeight="1" outlineLevel="2" x14ac:dyDescent="0.25">
      <c r="A95" s="14">
        <v>83</v>
      </c>
      <c r="B95" s="12" t="s">
        <v>15</v>
      </c>
      <c r="C95" s="12" t="s">
        <v>17</v>
      </c>
      <c r="D95" s="2">
        <v>200884</v>
      </c>
      <c r="E95" s="13">
        <v>44473</v>
      </c>
      <c r="F95" s="4" t="s">
        <v>14</v>
      </c>
      <c r="G95" s="2">
        <v>845266510369</v>
      </c>
      <c r="H95" s="4">
        <v>24100</v>
      </c>
      <c r="I95" s="2">
        <v>55600</v>
      </c>
      <c r="J95" s="15">
        <f t="shared" si="16"/>
        <v>55.6</v>
      </c>
      <c r="K95" s="16">
        <f t="shared" si="17"/>
        <v>108.74</v>
      </c>
      <c r="L95" s="17">
        <f t="shared" si="18"/>
        <v>16.43</v>
      </c>
      <c r="M95" s="17"/>
      <c r="N95" s="18">
        <f t="shared" si="19"/>
        <v>25.03</v>
      </c>
      <c r="O95" s="17">
        <f t="shared" si="20"/>
        <v>150.19999999999999</v>
      </c>
    </row>
    <row r="96" spans="1:15" s="19" customFormat="1" ht="15.75" customHeight="1" outlineLevel="2" x14ac:dyDescent="0.25">
      <c r="A96" s="14">
        <v>84</v>
      </c>
      <c r="B96" s="12" t="s">
        <v>15</v>
      </c>
      <c r="C96" s="12" t="s">
        <v>17</v>
      </c>
      <c r="D96" s="2">
        <v>200884</v>
      </c>
      <c r="E96" s="13">
        <v>44473</v>
      </c>
      <c r="F96" s="4" t="s">
        <v>14</v>
      </c>
      <c r="G96" s="2">
        <v>845266660586</v>
      </c>
      <c r="H96" s="4">
        <v>23200</v>
      </c>
      <c r="I96" s="2">
        <v>56600</v>
      </c>
      <c r="J96" s="15">
        <f t="shared" si="16"/>
        <v>56.6</v>
      </c>
      <c r="K96" s="16">
        <f t="shared" si="17"/>
        <v>110.7</v>
      </c>
      <c r="L96" s="17">
        <f t="shared" si="18"/>
        <v>16.43</v>
      </c>
      <c r="M96" s="17"/>
      <c r="N96" s="18">
        <f t="shared" si="19"/>
        <v>25.43</v>
      </c>
      <c r="O96" s="17">
        <f t="shared" si="20"/>
        <v>152.56</v>
      </c>
    </row>
    <row r="97" spans="1:15" s="19" customFormat="1" ht="15.75" customHeight="1" outlineLevel="2" x14ac:dyDescent="0.25">
      <c r="A97" s="14">
        <v>85</v>
      </c>
      <c r="B97" s="12" t="s">
        <v>15</v>
      </c>
      <c r="C97" s="12" t="s">
        <v>17</v>
      </c>
      <c r="D97" s="2">
        <v>200884</v>
      </c>
      <c r="E97" s="13">
        <v>44473</v>
      </c>
      <c r="F97" s="4" t="s">
        <v>14</v>
      </c>
      <c r="G97" s="2">
        <v>845266512332</v>
      </c>
      <c r="H97" s="4">
        <v>24000</v>
      </c>
      <c r="I97" s="2">
        <v>55800</v>
      </c>
      <c r="J97" s="15">
        <f t="shared" si="16"/>
        <v>55.8</v>
      </c>
      <c r="K97" s="16">
        <f t="shared" si="17"/>
        <v>109.14</v>
      </c>
      <c r="L97" s="17">
        <f t="shared" si="18"/>
        <v>16.43</v>
      </c>
      <c r="M97" s="17"/>
      <c r="N97" s="18">
        <f t="shared" si="19"/>
        <v>25.11</v>
      </c>
      <c r="O97" s="17">
        <f t="shared" si="20"/>
        <v>150.68</v>
      </c>
    </row>
    <row r="98" spans="1:15" s="59" customFormat="1" ht="15.75" customHeight="1" outlineLevel="1" x14ac:dyDescent="0.25">
      <c r="A98" s="51"/>
      <c r="B98" s="52"/>
      <c r="C98" s="52"/>
      <c r="D98" s="53" t="s">
        <v>32</v>
      </c>
      <c r="E98" s="54"/>
      <c r="F98" s="51"/>
      <c r="G98" s="53">
        <v>9</v>
      </c>
      <c r="H98" s="51">
        <f t="shared" ref="H98:O98" si="22">SUBTOTAL(9,H89:H97)</f>
        <v>216550</v>
      </c>
      <c r="I98" s="53">
        <f t="shared" si="22"/>
        <v>499100</v>
      </c>
      <c r="J98" s="55">
        <f t="shared" si="22"/>
        <v>499.10000000000008</v>
      </c>
      <c r="K98" s="56">
        <f t="shared" si="22"/>
        <v>976.16</v>
      </c>
      <c r="L98" s="57">
        <f t="shared" si="22"/>
        <v>147.87000000000003</v>
      </c>
      <c r="M98" s="57">
        <f t="shared" si="22"/>
        <v>3.91</v>
      </c>
      <c r="N98" s="58">
        <f t="shared" si="22"/>
        <v>225.59000000000003</v>
      </c>
      <c r="O98" s="57">
        <f t="shared" si="22"/>
        <v>1353.53</v>
      </c>
    </row>
    <row r="99" spans="1:15" s="19" customFormat="1" ht="15.75" customHeight="1" outlineLevel="2" x14ac:dyDescent="0.25">
      <c r="A99" s="14">
        <v>86</v>
      </c>
      <c r="B99" s="12" t="s">
        <v>15</v>
      </c>
      <c r="C99" s="12" t="s">
        <v>17</v>
      </c>
      <c r="D99" s="2">
        <v>200886</v>
      </c>
      <c r="E99" s="13">
        <v>44474</v>
      </c>
      <c r="F99" s="4" t="s">
        <v>14</v>
      </c>
      <c r="G99" s="2">
        <v>845266510492</v>
      </c>
      <c r="H99" s="4">
        <v>24000</v>
      </c>
      <c r="I99" s="2">
        <v>55350</v>
      </c>
      <c r="J99" s="15">
        <f t="shared" si="16"/>
        <v>55.4</v>
      </c>
      <c r="K99" s="16">
        <f t="shared" si="17"/>
        <v>108.35</v>
      </c>
      <c r="L99" s="17">
        <f t="shared" si="18"/>
        <v>16.43</v>
      </c>
      <c r="M99" s="17">
        <f>ROUND((2*1.95583),2)</f>
        <v>3.91</v>
      </c>
      <c r="N99" s="18">
        <f t="shared" si="19"/>
        <v>25.74</v>
      </c>
      <c r="O99" s="17">
        <f t="shared" si="20"/>
        <v>154.43</v>
      </c>
    </row>
    <row r="100" spans="1:15" s="19" customFormat="1" ht="15.75" customHeight="1" outlineLevel="2" x14ac:dyDescent="0.25">
      <c r="A100" s="14">
        <v>87</v>
      </c>
      <c r="B100" s="12" t="s">
        <v>15</v>
      </c>
      <c r="C100" s="12" t="s">
        <v>17</v>
      </c>
      <c r="D100" s="2">
        <v>200886</v>
      </c>
      <c r="E100" s="13">
        <v>44474</v>
      </c>
      <c r="F100" s="4" t="s">
        <v>14</v>
      </c>
      <c r="G100" s="2">
        <v>845266510518</v>
      </c>
      <c r="H100" s="4">
        <v>23500</v>
      </c>
      <c r="I100" s="2">
        <v>56200</v>
      </c>
      <c r="J100" s="15">
        <f t="shared" si="16"/>
        <v>56.2</v>
      </c>
      <c r="K100" s="16">
        <f t="shared" si="17"/>
        <v>109.92</v>
      </c>
      <c r="L100" s="17">
        <f t="shared" si="18"/>
        <v>16.43</v>
      </c>
      <c r="M100" s="17"/>
      <c r="N100" s="18">
        <f t="shared" si="19"/>
        <v>25.27</v>
      </c>
      <c r="O100" s="17">
        <f t="shared" si="20"/>
        <v>151.62</v>
      </c>
    </row>
    <row r="101" spans="1:15" s="19" customFormat="1" ht="15.75" customHeight="1" outlineLevel="2" x14ac:dyDescent="0.25">
      <c r="A101" s="14">
        <v>88</v>
      </c>
      <c r="B101" s="12" t="s">
        <v>15</v>
      </c>
      <c r="C101" s="12" t="s">
        <v>17</v>
      </c>
      <c r="D101" s="2">
        <v>200886</v>
      </c>
      <c r="E101" s="13">
        <v>44474</v>
      </c>
      <c r="F101" s="4" t="s">
        <v>14</v>
      </c>
      <c r="G101" s="2">
        <v>845266510948</v>
      </c>
      <c r="H101" s="4">
        <v>23900</v>
      </c>
      <c r="I101" s="2">
        <v>55700</v>
      </c>
      <c r="J101" s="15">
        <f t="shared" si="16"/>
        <v>55.7</v>
      </c>
      <c r="K101" s="16">
        <f t="shared" si="17"/>
        <v>108.94</v>
      </c>
      <c r="L101" s="17">
        <f t="shared" si="18"/>
        <v>16.43</v>
      </c>
      <c r="M101" s="17"/>
      <c r="N101" s="18">
        <f t="shared" si="19"/>
        <v>25.07</v>
      </c>
      <c r="O101" s="17">
        <f t="shared" si="20"/>
        <v>150.44</v>
      </c>
    </row>
    <row r="102" spans="1:15" s="19" customFormat="1" ht="15.75" customHeight="1" outlineLevel="2" x14ac:dyDescent="0.25">
      <c r="A102" s="14">
        <v>89</v>
      </c>
      <c r="B102" s="12" t="s">
        <v>15</v>
      </c>
      <c r="C102" s="12" t="s">
        <v>17</v>
      </c>
      <c r="D102" s="2">
        <v>200886</v>
      </c>
      <c r="E102" s="13">
        <v>44474</v>
      </c>
      <c r="F102" s="4" t="s">
        <v>14</v>
      </c>
      <c r="G102" s="2">
        <v>845266511078</v>
      </c>
      <c r="H102" s="4">
        <v>24200</v>
      </c>
      <c r="I102" s="2">
        <v>55500</v>
      </c>
      <c r="J102" s="15">
        <f t="shared" si="16"/>
        <v>55.5</v>
      </c>
      <c r="K102" s="16">
        <f t="shared" si="17"/>
        <v>108.55</v>
      </c>
      <c r="L102" s="17">
        <f t="shared" si="18"/>
        <v>16.43</v>
      </c>
      <c r="M102" s="17"/>
      <c r="N102" s="18">
        <f t="shared" si="19"/>
        <v>25</v>
      </c>
      <c r="O102" s="17">
        <f t="shared" si="20"/>
        <v>149.97999999999999</v>
      </c>
    </row>
    <row r="103" spans="1:15" s="19" customFormat="1" ht="15.75" customHeight="1" outlineLevel="2" x14ac:dyDescent="0.25">
      <c r="A103" s="14">
        <v>90</v>
      </c>
      <c r="B103" s="12" t="s">
        <v>15</v>
      </c>
      <c r="C103" s="12" t="s">
        <v>17</v>
      </c>
      <c r="D103" s="2">
        <v>200886</v>
      </c>
      <c r="E103" s="13">
        <v>44474</v>
      </c>
      <c r="F103" s="4" t="s">
        <v>14</v>
      </c>
      <c r="G103" s="2">
        <v>845266510989</v>
      </c>
      <c r="H103" s="4">
        <v>24000</v>
      </c>
      <c r="I103" s="2">
        <v>55550</v>
      </c>
      <c r="J103" s="15">
        <f t="shared" si="16"/>
        <v>55.6</v>
      </c>
      <c r="K103" s="16">
        <f t="shared" si="17"/>
        <v>108.74</v>
      </c>
      <c r="L103" s="17">
        <f t="shared" si="18"/>
        <v>16.43</v>
      </c>
      <c r="M103" s="17"/>
      <c r="N103" s="18">
        <f t="shared" si="19"/>
        <v>25.03</v>
      </c>
      <c r="O103" s="17">
        <f t="shared" si="20"/>
        <v>150.19999999999999</v>
      </c>
    </row>
    <row r="104" spans="1:15" s="19" customFormat="1" ht="15.75" customHeight="1" outlineLevel="2" x14ac:dyDescent="0.25">
      <c r="A104" s="14">
        <v>91</v>
      </c>
      <c r="B104" s="12" t="s">
        <v>15</v>
      </c>
      <c r="C104" s="12" t="s">
        <v>17</v>
      </c>
      <c r="D104" s="2">
        <v>200886</v>
      </c>
      <c r="E104" s="13">
        <v>44474</v>
      </c>
      <c r="F104" s="4" t="s">
        <v>14</v>
      </c>
      <c r="G104" s="2">
        <v>845266512464</v>
      </c>
      <c r="H104" s="4">
        <v>24000</v>
      </c>
      <c r="I104" s="2">
        <v>54200</v>
      </c>
      <c r="J104" s="15">
        <f t="shared" si="16"/>
        <v>54.2</v>
      </c>
      <c r="K104" s="16">
        <f t="shared" si="17"/>
        <v>106.01</v>
      </c>
      <c r="L104" s="17">
        <f t="shared" si="18"/>
        <v>16.43</v>
      </c>
      <c r="M104" s="17"/>
      <c r="N104" s="18">
        <f t="shared" si="19"/>
        <v>24.49</v>
      </c>
      <c r="O104" s="17">
        <f t="shared" si="20"/>
        <v>146.93</v>
      </c>
    </row>
    <row r="105" spans="1:15" s="19" customFormat="1" ht="15.75" customHeight="1" outlineLevel="2" x14ac:dyDescent="0.25">
      <c r="A105" s="14">
        <v>92</v>
      </c>
      <c r="B105" s="12" t="s">
        <v>15</v>
      </c>
      <c r="C105" s="12" t="s">
        <v>17</v>
      </c>
      <c r="D105" s="2">
        <v>200886</v>
      </c>
      <c r="E105" s="13">
        <v>44474</v>
      </c>
      <c r="F105" s="4" t="s">
        <v>14</v>
      </c>
      <c r="G105" s="2">
        <v>845266510955</v>
      </c>
      <c r="H105" s="4">
        <v>24000</v>
      </c>
      <c r="I105" s="2">
        <v>55500</v>
      </c>
      <c r="J105" s="15">
        <f t="shared" si="16"/>
        <v>55.5</v>
      </c>
      <c r="K105" s="16">
        <f t="shared" si="17"/>
        <v>108.55</v>
      </c>
      <c r="L105" s="17">
        <f t="shared" si="18"/>
        <v>16.43</v>
      </c>
      <c r="M105" s="17"/>
      <c r="N105" s="18">
        <f t="shared" si="19"/>
        <v>25</v>
      </c>
      <c r="O105" s="17">
        <f t="shared" si="20"/>
        <v>149.97999999999999</v>
      </c>
    </row>
    <row r="106" spans="1:15" s="19" customFormat="1" ht="15.75" customHeight="1" outlineLevel="2" x14ac:dyDescent="0.25">
      <c r="A106" s="14">
        <v>93</v>
      </c>
      <c r="B106" s="12" t="s">
        <v>15</v>
      </c>
      <c r="C106" s="12" t="s">
        <v>17</v>
      </c>
      <c r="D106" s="2">
        <v>200886</v>
      </c>
      <c r="E106" s="13">
        <v>44474</v>
      </c>
      <c r="F106" s="4" t="s">
        <v>14</v>
      </c>
      <c r="G106" s="2">
        <v>845266512415</v>
      </c>
      <c r="H106" s="4">
        <v>23600</v>
      </c>
      <c r="I106" s="2">
        <v>55800</v>
      </c>
      <c r="J106" s="15">
        <f t="shared" si="16"/>
        <v>55.8</v>
      </c>
      <c r="K106" s="16">
        <f t="shared" si="17"/>
        <v>109.14</v>
      </c>
      <c r="L106" s="17">
        <f t="shared" si="18"/>
        <v>16.43</v>
      </c>
      <c r="M106" s="17"/>
      <c r="N106" s="18">
        <f t="shared" si="19"/>
        <v>25.11</v>
      </c>
      <c r="O106" s="17">
        <f t="shared" si="20"/>
        <v>150.68</v>
      </c>
    </row>
    <row r="107" spans="1:15" s="59" customFormat="1" ht="15.75" customHeight="1" outlineLevel="1" x14ac:dyDescent="0.25">
      <c r="A107" s="60"/>
      <c r="B107" s="61"/>
      <c r="C107" s="61"/>
      <c r="D107" s="62" t="s">
        <v>33</v>
      </c>
      <c r="E107" s="63"/>
      <c r="F107" s="60"/>
      <c r="G107" s="62">
        <v>8</v>
      </c>
      <c r="H107" s="60">
        <f t="shared" ref="H107:O107" si="23">SUBTOTAL(9,H99:H106)</f>
        <v>191200</v>
      </c>
      <c r="I107" s="62">
        <f t="shared" si="23"/>
        <v>443800</v>
      </c>
      <c r="J107" s="64">
        <f t="shared" si="23"/>
        <v>443.90000000000003</v>
      </c>
      <c r="K107" s="65">
        <f t="shared" si="23"/>
        <v>868.19999999999993</v>
      </c>
      <c r="L107" s="58">
        <f t="shared" si="23"/>
        <v>131.44000000000003</v>
      </c>
      <c r="M107" s="58">
        <f t="shared" si="23"/>
        <v>3.91</v>
      </c>
      <c r="N107" s="58">
        <f t="shared" si="23"/>
        <v>200.70999999999998</v>
      </c>
      <c r="O107" s="58">
        <f t="shared" si="23"/>
        <v>1204.2600000000002</v>
      </c>
    </row>
    <row r="108" spans="1:15" s="44" customFormat="1" ht="15.75" customHeight="1" x14ac:dyDescent="0.25">
      <c r="A108" s="45"/>
      <c r="B108" s="46"/>
      <c r="C108" s="46"/>
      <c r="D108" s="47" t="s">
        <v>34</v>
      </c>
      <c r="E108" s="48"/>
      <c r="F108" s="45"/>
      <c r="G108" s="47">
        <v>93</v>
      </c>
      <c r="H108" s="45">
        <f t="shared" ref="H108:O108" si="24">SUBTOTAL(9,H3:H106)</f>
        <v>2213520</v>
      </c>
      <c r="I108" s="47">
        <f t="shared" si="24"/>
        <v>5177330</v>
      </c>
      <c r="J108" s="49">
        <f t="shared" si="24"/>
        <v>5178.2000000000025</v>
      </c>
      <c r="K108" s="50">
        <f t="shared" si="24"/>
        <v>10127.720000000001</v>
      </c>
      <c r="L108" s="43">
        <f t="shared" si="24"/>
        <v>1527.9900000000005</v>
      </c>
      <c r="M108" s="43">
        <f t="shared" si="24"/>
        <v>46.919999999999987</v>
      </c>
      <c r="N108" s="43">
        <f t="shared" si="24"/>
        <v>2340.54</v>
      </c>
      <c r="O108" s="43">
        <f t="shared" si="24"/>
        <v>14043.17</v>
      </c>
    </row>
    <row r="109" spans="1:15" s="19" customFormat="1" ht="15.75" customHeight="1" x14ac:dyDescent="0.25">
      <c r="A109" s="35"/>
      <c r="B109" s="36"/>
      <c r="C109" s="36"/>
      <c r="D109" s="37"/>
      <c r="E109" s="38"/>
      <c r="F109" s="39"/>
      <c r="G109" s="37"/>
      <c r="H109" s="40"/>
      <c r="I109" s="40"/>
      <c r="J109" s="41"/>
      <c r="K109" s="42"/>
      <c r="L109" s="18"/>
      <c r="M109" s="18"/>
      <c r="N109" s="18"/>
      <c r="O109" s="18"/>
    </row>
    <row r="110" spans="1:15" s="19" customFormat="1" ht="15.75" customHeight="1" x14ac:dyDescent="0.25">
      <c r="A110" s="35"/>
      <c r="B110" s="36"/>
      <c r="C110" s="36"/>
      <c r="D110" s="37"/>
      <c r="E110" s="38"/>
      <c r="F110" s="39"/>
      <c r="G110" s="37"/>
      <c r="H110" s="40"/>
      <c r="I110" s="40"/>
      <c r="J110" s="41"/>
      <c r="K110" s="42"/>
      <c r="L110" s="18"/>
      <c r="M110" s="18"/>
      <c r="N110" s="18"/>
      <c r="O110" s="18"/>
    </row>
    <row r="111" spans="1:15" s="19" customFormat="1" ht="15.75" customHeight="1" x14ac:dyDescent="0.25">
      <c r="A111" s="35"/>
      <c r="B111" s="36"/>
      <c r="C111" s="36"/>
      <c r="D111" s="37"/>
      <c r="E111" s="38"/>
      <c r="F111" s="39"/>
      <c r="G111" s="37"/>
      <c r="H111" s="40"/>
      <c r="I111" s="40"/>
      <c r="J111" s="41"/>
      <c r="K111" s="42"/>
      <c r="L111" s="18"/>
      <c r="M111" s="18"/>
      <c r="N111" s="18"/>
      <c r="O111" s="18"/>
    </row>
    <row r="112" spans="1:15" s="19" customFormat="1" ht="15.75" customHeight="1" x14ac:dyDescent="0.25">
      <c r="A112" s="35"/>
      <c r="B112" s="36"/>
      <c r="C112" s="36"/>
      <c r="D112" s="37"/>
      <c r="E112" s="38"/>
      <c r="F112" s="39"/>
      <c r="G112" s="37"/>
      <c r="H112" s="40"/>
      <c r="I112" s="40"/>
      <c r="J112" s="41"/>
      <c r="K112" s="42"/>
      <c r="L112" s="18"/>
      <c r="M112" s="18"/>
      <c r="N112" s="18"/>
      <c r="O112" s="18"/>
    </row>
    <row r="113" spans="1:15" s="19" customFormat="1" ht="15.75" customHeight="1" x14ac:dyDescent="0.25">
      <c r="A113" s="35"/>
      <c r="B113" s="36"/>
      <c r="C113" s="36"/>
      <c r="D113" s="37"/>
      <c r="E113" s="38"/>
      <c r="F113" s="39"/>
      <c r="G113" s="37"/>
      <c r="H113" s="40"/>
      <c r="I113" s="40"/>
      <c r="J113" s="41"/>
      <c r="K113" s="42"/>
      <c r="L113" s="18"/>
      <c r="M113" s="18"/>
      <c r="N113" s="18"/>
      <c r="O113" s="18"/>
    </row>
    <row r="115" spans="1:15" s="7" customFormat="1" x14ac:dyDescent="0.25">
      <c r="A115" s="5"/>
      <c r="B115" s="5"/>
      <c r="C115" s="5"/>
      <c r="D115" s="20" t="s">
        <v>18</v>
      </c>
      <c r="E115" s="20"/>
      <c r="F115" s="20"/>
      <c r="G115" s="20"/>
      <c r="H115" s="6"/>
      <c r="I115" s="21"/>
      <c r="J115" s="21" t="s">
        <v>19</v>
      </c>
      <c r="K115" s="21"/>
      <c r="L115" s="21"/>
      <c r="M115" s="21"/>
    </row>
    <row r="116" spans="1:15" s="7" customFormat="1" x14ac:dyDescent="0.25">
      <c r="A116" s="5"/>
      <c r="B116" s="5"/>
      <c r="C116" s="5"/>
      <c r="D116" s="22" t="s">
        <v>20</v>
      </c>
      <c r="E116" s="22"/>
      <c r="F116" s="22"/>
      <c r="G116" s="20"/>
      <c r="H116" s="23"/>
      <c r="I116" s="24"/>
      <c r="J116" s="25" t="s">
        <v>21</v>
      </c>
      <c r="K116" s="25"/>
      <c r="L116" s="25"/>
      <c r="M116" s="21"/>
    </row>
  </sheetData>
  <autoFilter ref="A2:O106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E8C-F100-4B59-81C3-D3A06B52E1A6}">
  <sheetPr>
    <outlinePr applyStyles="1"/>
  </sheetPr>
  <dimension ref="A1:O133"/>
  <sheetViews>
    <sheetView topLeftCell="E1" zoomScale="130" zoomScaleNormal="130" workbookViewId="0">
      <pane ySplit="2" topLeftCell="A126" activePane="bottomLeft" state="frozen"/>
      <selection activeCell="D899" sqref="D899"/>
      <selection pane="bottomLeft" activeCell="G129" sqref="G129:O129"/>
    </sheetView>
  </sheetViews>
  <sheetFormatPr defaultColWidth="13.5703125" defaultRowHeight="15" outlineLevelRow="2" x14ac:dyDescent="0.25"/>
  <cols>
    <col min="1" max="1" width="4.5703125" style="5" customWidth="1"/>
    <col min="2" max="2" width="6.2851562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140625" style="7" customWidth="1"/>
    <col min="15" max="15" width="10.28515625" style="7" customWidth="1"/>
  </cols>
  <sheetData>
    <row r="1" spans="1:15" ht="15.75" thickBot="1" x14ac:dyDescent="0.3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200887</v>
      </c>
      <c r="E3" s="13">
        <v>44475</v>
      </c>
      <c r="F3" s="4" t="s">
        <v>14</v>
      </c>
      <c r="G3" s="2">
        <v>845266661089</v>
      </c>
      <c r="H3" s="4">
        <v>23900</v>
      </c>
      <c r="I3" s="2">
        <v>55900</v>
      </c>
      <c r="J3" s="15">
        <f t="shared" ref="J3:J50" si="0">ROUNDUP((I3/1000),1)</f>
        <v>55.9</v>
      </c>
      <c r="K3" s="16">
        <f t="shared" ref="K3:K50" si="1">ROUND((1*1.95583*J3),2)</f>
        <v>109.33</v>
      </c>
      <c r="L3" s="17">
        <f t="shared" ref="L3:L50" si="2">ROUND((8.4*1.95583),2)</f>
        <v>16.43</v>
      </c>
      <c r="M3" s="17">
        <f>ROUND((2*1.95583),2)</f>
        <v>3.91</v>
      </c>
      <c r="N3" s="18">
        <f t="shared" ref="N3:N50" si="3">ROUND(((SUM(K3:M3))*20/100),2)</f>
        <v>25.93</v>
      </c>
      <c r="O3" s="17">
        <f t="shared" ref="O3:O50" si="4">SUM(K3:N3)</f>
        <v>155.6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200887</v>
      </c>
      <c r="E4" s="13">
        <v>44475</v>
      </c>
      <c r="F4" s="4" t="s">
        <v>14</v>
      </c>
      <c r="G4" s="2">
        <v>845266660206</v>
      </c>
      <c r="H4" s="4">
        <v>24400</v>
      </c>
      <c r="I4" s="2">
        <v>55400</v>
      </c>
      <c r="J4" s="15">
        <f t="shared" si="0"/>
        <v>55.4</v>
      </c>
      <c r="K4" s="16">
        <f t="shared" si="1"/>
        <v>108.35</v>
      </c>
      <c r="L4" s="17">
        <f t="shared" si="2"/>
        <v>16.43</v>
      </c>
      <c r="M4" s="17"/>
      <c r="N4" s="18">
        <f t="shared" si="3"/>
        <v>24.96</v>
      </c>
      <c r="O4" s="17">
        <f t="shared" si="4"/>
        <v>149.74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200887</v>
      </c>
      <c r="E5" s="13">
        <v>44475</v>
      </c>
      <c r="F5" s="4" t="s">
        <v>14</v>
      </c>
      <c r="G5" s="2">
        <v>335266576602</v>
      </c>
      <c r="H5" s="4">
        <v>25500</v>
      </c>
      <c r="I5" s="2">
        <v>54300</v>
      </c>
      <c r="J5" s="15">
        <f t="shared" si="0"/>
        <v>54.3</v>
      </c>
      <c r="K5" s="16">
        <f t="shared" si="1"/>
        <v>106.2</v>
      </c>
      <c r="L5" s="17">
        <f t="shared" si="2"/>
        <v>16.43</v>
      </c>
      <c r="M5" s="17"/>
      <c r="N5" s="18">
        <f t="shared" si="3"/>
        <v>24.53</v>
      </c>
      <c r="O5" s="17">
        <f t="shared" si="4"/>
        <v>147.16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200887</v>
      </c>
      <c r="E6" s="13">
        <v>44475</v>
      </c>
      <c r="F6" s="4" t="s">
        <v>14</v>
      </c>
      <c r="G6" s="2">
        <v>845266660305</v>
      </c>
      <c r="H6" s="4">
        <v>24100</v>
      </c>
      <c r="I6" s="2">
        <v>55700</v>
      </c>
      <c r="J6" s="15">
        <f t="shared" si="0"/>
        <v>55.7</v>
      </c>
      <c r="K6" s="16">
        <f t="shared" si="1"/>
        <v>108.94</v>
      </c>
      <c r="L6" s="17">
        <f t="shared" si="2"/>
        <v>16.43</v>
      </c>
      <c r="M6" s="17"/>
      <c r="N6" s="18">
        <f t="shared" si="3"/>
        <v>25.07</v>
      </c>
      <c r="O6" s="17">
        <f t="shared" si="4"/>
        <v>150.44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200887</v>
      </c>
      <c r="E7" s="13">
        <v>44475</v>
      </c>
      <c r="F7" s="4" t="s">
        <v>14</v>
      </c>
      <c r="G7" s="2">
        <v>845266513413</v>
      </c>
      <c r="H7" s="4">
        <v>23600</v>
      </c>
      <c r="I7" s="2">
        <v>56200</v>
      </c>
      <c r="J7" s="15">
        <f t="shared" si="0"/>
        <v>56.2</v>
      </c>
      <c r="K7" s="16">
        <f t="shared" si="1"/>
        <v>109.92</v>
      </c>
      <c r="L7" s="17">
        <f t="shared" si="2"/>
        <v>16.43</v>
      </c>
      <c r="M7" s="17"/>
      <c r="N7" s="18">
        <f t="shared" si="3"/>
        <v>25.27</v>
      </c>
      <c r="O7" s="17">
        <f t="shared" si="4"/>
        <v>151.62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200887</v>
      </c>
      <c r="E8" s="13">
        <v>44475</v>
      </c>
      <c r="F8" s="4" t="s">
        <v>14</v>
      </c>
      <c r="G8" s="2">
        <v>845266512605</v>
      </c>
      <c r="H8" s="4">
        <v>24250</v>
      </c>
      <c r="I8" s="2">
        <v>54850</v>
      </c>
      <c r="J8" s="15">
        <f t="shared" si="0"/>
        <v>54.9</v>
      </c>
      <c r="K8" s="16">
        <f t="shared" si="1"/>
        <v>107.38</v>
      </c>
      <c r="L8" s="17">
        <f t="shared" si="2"/>
        <v>16.43</v>
      </c>
      <c r="M8" s="17"/>
      <c r="N8" s="18">
        <f t="shared" si="3"/>
        <v>24.76</v>
      </c>
      <c r="O8" s="17">
        <f t="shared" si="4"/>
        <v>148.57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200887</v>
      </c>
      <c r="E9" s="13">
        <v>44475</v>
      </c>
      <c r="F9" s="4" t="s">
        <v>14</v>
      </c>
      <c r="G9" s="2">
        <v>845266511052</v>
      </c>
      <c r="H9" s="4">
        <v>24900</v>
      </c>
      <c r="I9" s="2">
        <v>54850</v>
      </c>
      <c r="J9" s="15">
        <f t="shared" si="0"/>
        <v>54.9</v>
      </c>
      <c r="K9" s="16">
        <f t="shared" si="1"/>
        <v>107.38</v>
      </c>
      <c r="L9" s="17">
        <f t="shared" si="2"/>
        <v>16.43</v>
      </c>
      <c r="M9" s="17"/>
      <c r="N9" s="18">
        <f t="shared" si="3"/>
        <v>24.76</v>
      </c>
      <c r="O9" s="17">
        <f t="shared" si="4"/>
        <v>148.57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200887</v>
      </c>
      <c r="E10" s="13">
        <v>44475</v>
      </c>
      <c r="F10" s="4" t="s">
        <v>14</v>
      </c>
      <c r="G10" s="2">
        <v>845266661014</v>
      </c>
      <c r="H10" s="4">
        <v>25400</v>
      </c>
      <c r="I10" s="2">
        <v>54200</v>
      </c>
      <c r="J10" s="15">
        <f t="shared" si="0"/>
        <v>54.2</v>
      </c>
      <c r="K10" s="16">
        <f t="shared" si="1"/>
        <v>106.01</v>
      </c>
      <c r="L10" s="17">
        <f t="shared" si="2"/>
        <v>16.43</v>
      </c>
      <c r="M10" s="17"/>
      <c r="N10" s="18">
        <f t="shared" si="3"/>
        <v>24.49</v>
      </c>
      <c r="O10" s="17">
        <f t="shared" si="4"/>
        <v>146.93</v>
      </c>
    </row>
    <row r="11" spans="1:15" s="59" customFormat="1" ht="15.75" customHeight="1" outlineLevel="1" x14ac:dyDescent="0.25">
      <c r="A11" s="51"/>
      <c r="B11" s="52"/>
      <c r="C11" s="52"/>
      <c r="D11" s="53" t="s">
        <v>38</v>
      </c>
      <c r="E11" s="54"/>
      <c r="F11" s="51"/>
      <c r="G11" s="53">
        <v>8</v>
      </c>
      <c r="H11" s="51">
        <f t="shared" ref="H11:O11" si="5">SUBTOTAL(9,H3:H10)</f>
        <v>196050</v>
      </c>
      <c r="I11" s="53">
        <f t="shared" si="5"/>
        <v>441400</v>
      </c>
      <c r="J11" s="55">
        <f t="shared" si="5"/>
        <v>441.49999999999994</v>
      </c>
      <c r="K11" s="56">
        <f t="shared" si="5"/>
        <v>863.51</v>
      </c>
      <c r="L11" s="57">
        <f t="shared" si="5"/>
        <v>131.44000000000003</v>
      </c>
      <c r="M11" s="57">
        <f t="shared" si="5"/>
        <v>3.91</v>
      </c>
      <c r="N11" s="58">
        <f t="shared" si="5"/>
        <v>199.77</v>
      </c>
      <c r="O11" s="57">
        <f t="shared" si="5"/>
        <v>1198.6300000000001</v>
      </c>
    </row>
    <row r="12" spans="1:15" s="19" customFormat="1" ht="15.75" customHeight="1" outlineLevel="2" x14ac:dyDescent="0.25">
      <c r="A12" s="14">
        <v>9</v>
      </c>
      <c r="B12" s="12" t="s">
        <v>15</v>
      </c>
      <c r="C12" s="12" t="s">
        <v>17</v>
      </c>
      <c r="D12" s="2">
        <v>200889</v>
      </c>
      <c r="E12" s="13">
        <v>44476</v>
      </c>
      <c r="F12" s="4" t="s">
        <v>14</v>
      </c>
      <c r="G12" s="2">
        <v>845266660172</v>
      </c>
      <c r="H12" s="4">
        <v>24000</v>
      </c>
      <c r="I12" s="2">
        <v>55450</v>
      </c>
      <c r="J12" s="15">
        <f t="shared" si="0"/>
        <v>55.5</v>
      </c>
      <c r="K12" s="16">
        <f t="shared" si="1"/>
        <v>108.55</v>
      </c>
      <c r="L12" s="17">
        <f t="shared" si="2"/>
        <v>16.43</v>
      </c>
      <c r="M12" s="17">
        <f>ROUND((2*1.95583),2)</f>
        <v>3.91</v>
      </c>
      <c r="N12" s="18">
        <f t="shared" si="3"/>
        <v>25.78</v>
      </c>
      <c r="O12" s="17">
        <f t="shared" si="4"/>
        <v>154.66999999999999</v>
      </c>
    </row>
    <row r="13" spans="1:15" s="19" customFormat="1" ht="15.75" customHeight="1" outlineLevel="2" x14ac:dyDescent="0.25">
      <c r="A13" s="14">
        <v>10</v>
      </c>
      <c r="B13" s="12" t="s">
        <v>15</v>
      </c>
      <c r="C13" s="12" t="s">
        <v>17</v>
      </c>
      <c r="D13" s="2">
        <v>200889</v>
      </c>
      <c r="E13" s="13">
        <v>44476</v>
      </c>
      <c r="F13" s="4" t="s">
        <v>14</v>
      </c>
      <c r="G13" s="2">
        <v>845266510070</v>
      </c>
      <c r="H13" s="4">
        <v>23300</v>
      </c>
      <c r="I13" s="2">
        <v>56350</v>
      </c>
      <c r="J13" s="15">
        <f t="shared" si="0"/>
        <v>56.4</v>
      </c>
      <c r="K13" s="16">
        <f t="shared" si="1"/>
        <v>110.31</v>
      </c>
      <c r="L13" s="17">
        <f t="shared" si="2"/>
        <v>16.43</v>
      </c>
      <c r="M13" s="17"/>
      <c r="N13" s="18">
        <f t="shared" si="3"/>
        <v>25.35</v>
      </c>
      <c r="O13" s="17">
        <f t="shared" si="4"/>
        <v>152.09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200889</v>
      </c>
      <c r="E14" s="13">
        <v>44476</v>
      </c>
      <c r="F14" s="4" t="s">
        <v>14</v>
      </c>
      <c r="G14" s="2">
        <v>845266510222</v>
      </c>
      <c r="H14" s="4">
        <v>22800</v>
      </c>
      <c r="I14" s="2">
        <v>56700</v>
      </c>
      <c r="J14" s="15">
        <f t="shared" si="0"/>
        <v>56.7</v>
      </c>
      <c r="K14" s="16">
        <f t="shared" si="1"/>
        <v>110.9</v>
      </c>
      <c r="L14" s="17">
        <f t="shared" si="2"/>
        <v>16.43</v>
      </c>
      <c r="M14" s="17"/>
      <c r="N14" s="18">
        <f t="shared" si="3"/>
        <v>25.47</v>
      </c>
      <c r="O14" s="17">
        <f t="shared" si="4"/>
        <v>152.80000000000001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200889</v>
      </c>
      <c r="E15" s="13">
        <v>44476</v>
      </c>
      <c r="F15" s="4" t="s">
        <v>14</v>
      </c>
      <c r="G15" s="2">
        <v>845266512712</v>
      </c>
      <c r="H15" s="4">
        <v>24000</v>
      </c>
      <c r="I15" s="2">
        <v>55550</v>
      </c>
      <c r="J15" s="15">
        <f t="shared" si="0"/>
        <v>55.6</v>
      </c>
      <c r="K15" s="16">
        <f t="shared" si="1"/>
        <v>108.74</v>
      </c>
      <c r="L15" s="17">
        <f t="shared" si="2"/>
        <v>16.43</v>
      </c>
      <c r="M15" s="17"/>
      <c r="N15" s="18">
        <f t="shared" si="3"/>
        <v>25.03</v>
      </c>
      <c r="O15" s="17">
        <f t="shared" si="4"/>
        <v>150.19999999999999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200889</v>
      </c>
      <c r="E16" s="13">
        <v>44476</v>
      </c>
      <c r="F16" s="4" t="s">
        <v>14</v>
      </c>
      <c r="G16" s="2">
        <v>845266510310</v>
      </c>
      <c r="H16" s="4">
        <v>24600</v>
      </c>
      <c r="I16" s="2">
        <v>54850</v>
      </c>
      <c r="J16" s="15">
        <f t="shared" si="0"/>
        <v>54.9</v>
      </c>
      <c r="K16" s="16">
        <f t="shared" si="1"/>
        <v>107.38</v>
      </c>
      <c r="L16" s="17">
        <f t="shared" si="2"/>
        <v>16.43</v>
      </c>
      <c r="M16" s="17"/>
      <c r="N16" s="18">
        <f t="shared" si="3"/>
        <v>24.76</v>
      </c>
      <c r="O16" s="17">
        <f t="shared" si="4"/>
        <v>148.57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200889</v>
      </c>
      <c r="E17" s="13">
        <v>44476</v>
      </c>
      <c r="F17" s="4" t="s">
        <v>14</v>
      </c>
      <c r="G17" s="2">
        <v>845266512738</v>
      </c>
      <c r="H17" s="4">
        <v>24000</v>
      </c>
      <c r="I17" s="2">
        <v>55700</v>
      </c>
      <c r="J17" s="15">
        <f t="shared" si="0"/>
        <v>55.7</v>
      </c>
      <c r="K17" s="16">
        <f t="shared" si="1"/>
        <v>108.94</v>
      </c>
      <c r="L17" s="17">
        <f t="shared" si="2"/>
        <v>16.43</v>
      </c>
      <c r="M17" s="17"/>
      <c r="N17" s="18">
        <f t="shared" si="3"/>
        <v>25.07</v>
      </c>
      <c r="O17" s="17">
        <f t="shared" si="4"/>
        <v>150.44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200889</v>
      </c>
      <c r="E18" s="13">
        <v>44476</v>
      </c>
      <c r="F18" s="4" t="s">
        <v>14</v>
      </c>
      <c r="G18" s="2">
        <v>845266513009</v>
      </c>
      <c r="H18" s="4">
        <v>24100</v>
      </c>
      <c r="I18" s="2">
        <v>55450</v>
      </c>
      <c r="J18" s="15">
        <f t="shared" si="0"/>
        <v>55.5</v>
      </c>
      <c r="K18" s="16">
        <f t="shared" si="1"/>
        <v>108.55</v>
      </c>
      <c r="L18" s="17">
        <f t="shared" si="2"/>
        <v>16.43</v>
      </c>
      <c r="M18" s="17"/>
      <c r="N18" s="18">
        <f t="shared" si="3"/>
        <v>25</v>
      </c>
      <c r="O18" s="17">
        <f t="shared" si="4"/>
        <v>149.97999999999999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200889</v>
      </c>
      <c r="E19" s="13">
        <v>44476</v>
      </c>
      <c r="F19" s="4" t="s">
        <v>14</v>
      </c>
      <c r="G19" s="2">
        <v>845266661055</v>
      </c>
      <c r="H19" s="4">
        <v>23500</v>
      </c>
      <c r="I19" s="2">
        <v>55900</v>
      </c>
      <c r="J19" s="15">
        <f t="shared" si="0"/>
        <v>55.9</v>
      </c>
      <c r="K19" s="16">
        <f t="shared" si="1"/>
        <v>109.33</v>
      </c>
      <c r="L19" s="17">
        <f t="shared" si="2"/>
        <v>16.43</v>
      </c>
      <c r="M19" s="17"/>
      <c r="N19" s="18">
        <f t="shared" si="3"/>
        <v>25.15</v>
      </c>
      <c r="O19" s="17">
        <f t="shared" si="4"/>
        <v>150.91</v>
      </c>
    </row>
    <row r="20" spans="1:15" s="19" customFormat="1" ht="15.75" customHeight="1" outlineLevel="2" x14ac:dyDescent="0.25">
      <c r="A20" s="14">
        <v>17</v>
      </c>
      <c r="B20" s="12" t="s">
        <v>15</v>
      </c>
      <c r="C20" s="12" t="s">
        <v>17</v>
      </c>
      <c r="D20" s="2">
        <v>200889</v>
      </c>
      <c r="E20" s="13">
        <v>44476</v>
      </c>
      <c r="F20" s="4" t="s">
        <v>14</v>
      </c>
      <c r="G20" s="2">
        <v>335266576867</v>
      </c>
      <c r="H20" s="4">
        <v>24400</v>
      </c>
      <c r="I20" s="2">
        <v>55300</v>
      </c>
      <c r="J20" s="15">
        <f t="shared" si="0"/>
        <v>55.3</v>
      </c>
      <c r="K20" s="16">
        <f t="shared" si="1"/>
        <v>108.16</v>
      </c>
      <c r="L20" s="17">
        <f t="shared" si="2"/>
        <v>16.43</v>
      </c>
      <c r="M20" s="17"/>
      <c r="N20" s="18">
        <f t="shared" si="3"/>
        <v>24.92</v>
      </c>
      <c r="O20" s="17">
        <f t="shared" si="4"/>
        <v>149.51</v>
      </c>
    </row>
    <row r="21" spans="1:15" s="19" customFormat="1" ht="15.75" customHeight="1" outlineLevel="2" x14ac:dyDescent="0.25">
      <c r="A21" s="14">
        <v>18</v>
      </c>
      <c r="B21" s="12" t="s">
        <v>15</v>
      </c>
      <c r="C21" s="12" t="s">
        <v>17</v>
      </c>
      <c r="D21" s="2">
        <v>200889</v>
      </c>
      <c r="E21" s="13">
        <v>44476</v>
      </c>
      <c r="F21" s="4" t="s">
        <v>14</v>
      </c>
      <c r="G21" s="2">
        <v>845266512431</v>
      </c>
      <c r="H21" s="4">
        <v>24000</v>
      </c>
      <c r="I21" s="2">
        <v>55500</v>
      </c>
      <c r="J21" s="15">
        <f t="shared" si="0"/>
        <v>55.5</v>
      </c>
      <c r="K21" s="16">
        <f t="shared" si="1"/>
        <v>108.55</v>
      </c>
      <c r="L21" s="17">
        <f t="shared" si="2"/>
        <v>16.43</v>
      </c>
      <c r="M21" s="17"/>
      <c r="N21" s="18">
        <f t="shared" si="3"/>
        <v>25</v>
      </c>
      <c r="O21" s="17">
        <f t="shared" si="4"/>
        <v>149.97999999999999</v>
      </c>
    </row>
    <row r="22" spans="1:15" s="59" customFormat="1" ht="15.75" customHeight="1" outlineLevel="1" x14ac:dyDescent="0.25">
      <c r="A22" s="51"/>
      <c r="B22" s="52"/>
      <c r="C22" s="52"/>
      <c r="D22" s="53" t="s">
        <v>39</v>
      </c>
      <c r="E22" s="54"/>
      <c r="F22" s="51"/>
      <c r="G22" s="53">
        <v>10</v>
      </c>
      <c r="H22" s="51">
        <f t="shared" ref="H22:O22" si="6">SUBTOTAL(9,H12:H21)</f>
        <v>238700</v>
      </c>
      <c r="I22" s="53">
        <f t="shared" si="6"/>
        <v>556750</v>
      </c>
      <c r="J22" s="55">
        <f t="shared" si="6"/>
        <v>557</v>
      </c>
      <c r="K22" s="56">
        <f t="shared" si="6"/>
        <v>1089.4099999999999</v>
      </c>
      <c r="L22" s="57">
        <f t="shared" si="6"/>
        <v>164.30000000000004</v>
      </c>
      <c r="M22" s="57">
        <f t="shared" si="6"/>
        <v>3.91</v>
      </c>
      <c r="N22" s="58">
        <f t="shared" si="6"/>
        <v>251.53000000000003</v>
      </c>
      <c r="O22" s="57">
        <f t="shared" si="6"/>
        <v>1509.15</v>
      </c>
    </row>
    <row r="23" spans="1:15" s="19" customFormat="1" ht="15.75" customHeight="1" outlineLevel="2" x14ac:dyDescent="0.25">
      <c r="A23" s="14">
        <v>19</v>
      </c>
      <c r="B23" s="26" t="s">
        <v>15</v>
      </c>
      <c r="C23" s="26" t="s">
        <v>17</v>
      </c>
      <c r="D23" s="2">
        <v>200890</v>
      </c>
      <c r="E23" s="13">
        <v>44476</v>
      </c>
      <c r="F23" s="29" t="s">
        <v>14</v>
      </c>
      <c r="G23" s="27">
        <v>845266510823</v>
      </c>
      <c r="H23" s="29">
        <v>24600</v>
      </c>
      <c r="I23" s="27">
        <v>55300</v>
      </c>
      <c r="J23" s="30">
        <f t="shared" si="0"/>
        <v>55.3</v>
      </c>
      <c r="K23" s="31">
        <f t="shared" si="1"/>
        <v>108.16</v>
      </c>
      <c r="L23" s="32">
        <f t="shared" si="2"/>
        <v>16.43</v>
      </c>
      <c r="M23" s="17">
        <f>ROUND((2*1.95583),2)</f>
        <v>3.91</v>
      </c>
      <c r="N23" s="33">
        <f t="shared" si="3"/>
        <v>25.7</v>
      </c>
      <c r="O23" s="32">
        <f t="shared" si="4"/>
        <v>154.19999999999999</v>
      </c>
    </row>
    <row r="24" spans="1:15" s="19" customFormat="1" ht="15.75" customHeight="1" outlineLevel="2" x14ac:dyDescent="0.25">
      <c r="A24" s="14">
        <v>20</v>
      </c>
      <c r="B24" s="26" t="s">
        <v>15</v>
      </c>
      <c r="C24" s="26" t="s">
        <v>17</v>
      </c>
      <c r="D24" s="2">
        <v>200890</v>
      </c>
      <c r="E24" s="13">
        <v>44476</v>
      </c>
      <c r="F24" s="29" t="s">
        <v>14</v>
      </c>
      <c r="G24" s="27">
        <v>845266510799</v>
      </c>
      <c r="H24" s="29">
        <v>24500</v>
      </c>
      <c r="I24" s="27">
        <v>55400</v>
      </c>
      <c r="J24" s="30">
        <f t="shared" si="0"/>
        <v>55.4</v>
      </c>
      <c r="K24" s="31">
        <f t="shared" si="1"/>
        <v>108.35</v>
      </c>
      <c r="L24" s="32">
        <f t="shared" si="2"/>
        <v>16.43</v>
      </c>
      <c r="M24" s="32"/>
      <c r="N24" s="33">
        <f t="shared" si="3"/>
        <v>24.96</v>
      </c>
      <c r="O24" s="32">
        <f t="shared" si="4"/>
        <v>149.74</v>
      </c>
    </row>
    <row r="25" spans="1:15" s="19" customFormat="1" ht="15.75" customHeight="1" outlineLevel="2" x14ac:dyDescent="0.25">
      <c r="A25" s="14">
        <v>21</v>
      </c>
      <c r="B25" s="26" t="s">
        <v>15</v>
      </c>
      <c r="C25" s="26" t="s">
        <v>17</v>
      </c>
      <c r="D25" s="2">
        <v>200890</v>
      </c>
      <c r="E25" s="13">
        <v>44476</v>
      </c>
      <c r="F25" s="29" t="s">
        <v>14</v>
      </c>
      <c r="G25" s="27">
        <v>335266576453</v>
      </c>
      <c r="H25" s="29">
        <v>25300</v>
      </c>
      <c r="I25" s="27">
        <v>54600</v>
      </c>
      <c r="J25" s="30">
        <f t="shared" si="0"/>
        <v>54.6</v>
      </c>
      <c r="K25" s="31">
        <f t="shared" si="1"/>
        <v>106.79</v>
      </c>
      <c r="L25" s="32">
        <f t="shared" si="2"/>
        <v>16.43</v>
      </c>
      <c r="M25" s="32"/>
      <c r="N25" s="33">
        <f t="shared" si="3"/>
        <v>24.64</v>
      </c>
      <c r="O25" s="32">
        <f t="shared" si="4"/>
        <v>147.86000000000001</v>
      </c>
    </row>
    <row r="26" spans="1:15" s="19" customFormat="1" ht="15.75" customHeight="1" outlineLevel="2" x14ac:dyDescent="0.25">
      <c r="A26" s="14">
        <v>22</v>
      </c>
      <c r="B26" s="26" t="s">
        <v>15</v>
      </c>
      <c r="C26" s="26" t="s">
        <v>17</v>
      </c>
      <c r="D26" s="2">
        <v>200890</v>
      </c>
      <c r="E26" s="13">
        <v>44476</v>
      </c>
      <c r="F26" s="29" t="s">
        <v>14</v>
      </c>
      <c r="G26" s="27">
        <v>845266660206</v>
      </c>
      <c r="H26" s="29">
        <v>24400</v>
      </c>
      <c r="I26" s="27">
        <v>55500</v>
      </c>
      <c r="J26" s="30">
        <f t="shared" si="0"/>
        <v>55.5</v>
      </c>
      <c r="K26" s="31">
        <f t="shared" si="1"/>
        <v>108.55</v>
      </c>
      <c r="L26" s="32">
        <f t="shared" si="2"/>
        <v>16.43</v>
      </c>
      <c r="M26" s="32"/>
      <c r="N26" s="33">
        <f t="shared" si="3"/>
        <v>25</v>
      </c>
      <c r="O26" s="32">
        <f t="shared" si="4"/>
        <v>149.97999999999999</v>
      </c>
    </row>
    <row r="27" spans="1:15" s="19" customFormat="1" ht="15.75" customHeight="1" outlineLevel="2" x14ac:dyDescent="0.25">
      <c r="A27" s="14">
        <v>23</v>
      </c>
      <c r="B27" s="26" t="s">
        <v>15</v>
      </c>
      <c r="C27" s="26" t="s">
        <v>17</v>
      </c>
      <c r="D27" s="2">
        <v>200890</v>
      </c>
      <c r="E27" s="13">
        <v>44476</v>
      </c>
      <c r="F27" s="29" t="s">
        <v>14</v>
      </c>
      <c r="G27" s="27">
        <v>335266576602</v>
      </c>
      <c r="H27" s="29">
        <v>25500</v>
      </c>
      <c r="I27" s="27">
        <v>54300</v>
      </c>
      <c r="J27" s="30">
        <f t="shared" si="0"/>
        <v>54.3</v>
      </c>
      <c r="K27" s="31">
        <f t="shared" si="1"/>
        <v>106.2</v>
      </c>
      <c r="L27" s="32">
        <f t="shared" si="2"/>
        <v>16.43</v>
      </c>
      <c r="M27" s="32"/>
      <c r="N27" s="33">
        <f t="shared" si="3"/>
        <v>24.53</v>
      </c>
      <c r="O27" s="32">
        <f t="shared" si="4"/>
        <v>147.16</v>
      </c>
    </row>
    <row r="28" spans="1:15" s="19" customFormat="1" ht="15.75" customHeight="1" outlineLevel="2" x14ac:dyDescent="0.25">
      <c r="A28" s="14">
        <v>24</v>
      </c>
      <c r="B28" s="26" t="s">
        <v>15</v>
      </c>
      <c r="C28" s="26" t="s">
        <v>17</v>
      </c>
      <c r="D28" s="2">
        <v>200890</v>
      </c>
      <c r="E28" s="13">
        <v>44476</v>
      </c>
      <c r="F28" s="29" t="s">
        <v>14</v>
      </c>
      <c r="G28" s="27">
        <v>335266515113</v>
      </c>
      <c r="H28" s="29">
        <v>22850</v>
      </c>
      <c r="I28" s="27">
        <v>56550</v>
      </c>
      <c r="J28" s="30">
        <f t="shared" si="0"/>
        <v>56.6</v>
      </c>
      <c r="K28" s="31">
        <f t="shared" si="1"/>
        <v>110.7</v>
      </c>
      <c r="L28" s="32">
        <f t="shared" si="2"/>
        <v>16.43</v>
      </c>
      <c r="M28" s="32"/>
      <c r="N28" s="33">
        <f t="shared" si="3"/>
        <v>25.43</v>
      </c>
      <c r="O28" s="32">
        <f t="shared" si="4"/>
        <v>152.56</v>
      </c>
    </row>
    <row r="29" spans="1:15" s="19" customFormat="1" ht="15.75" customHeight="1" outlineLevel="2" x14ac:dyDescent="0.25">
      <c r="A29" s="14">
        <v>25</v>
      </c>
      <c r="B29" s="26" t="s">
        <v>15</v>
      </c>
      <c r="C29" s="26" t="s">
        <v>17</v>
      </c>
      <c r="D29" s="2">
        <v>200890</v>
      </c>
      <c r="E29" s="13">
        <v>44476</v>
      </c>
      <c r="F29" s="29" t="s">
        <v>14</v>
      </c>
      <c r="G29" s="27">
        <v>845266510195</v>
      </c>
      <c r="H29" s="29">
        <v>23600</v>
      </c>
      <c r="I29" s="27">
        <v>56000</v>
      </c>
      <c r="J29" s="30">
        <f t="shared" si="0"/>
        <v>56</v>
      </c>
      <c r="K29" s="31">
        <f t="shared" si="1"/>
        <v>109.53</v>
      </c>
      <c r="L29" s="32">
        <f t="shared" si="2"/>
        <v>16.43</v>
      </c>
      <c r="M29" s="32"/>
      <c r="N29" s="33">
        <f t="shared" si="3"/>
        <v>25.19</v>
      </c>
      <c r="O29" s="32">
        <f t="shared" si="4"/>
        <v>151.15</v>
      </c>
    </row>
    <row r="30" spans="1:15" s="19" customFormat="1" ht="15.75" customHeight="1" outlineLevel="2" x14ac:dyDescent="0.25">
      <c r="A30" s="14">
        <v>26</v>
      </c>
      <c r="B30" s="26" t="s">
        <v>15</v>
      </c>
      <c r="C30" s="26" t="s">
        <v>17</v>
      </c>
      <c r="D30" s="2">
        <v>200890</v>
      </c>
      <c r="E30" s="13">
        <v>44476</v>
      </c>
      <c r="F30" s="29" t="s">
        <v>14</v>
      </c>
      <c r="G30" s="27">
        <v>845266510203</v>
      </c>
      <c r="H30" s="29">
        <v>23400</v>
      </c>
      <c r="I30" s="27">
        <v>56000</v>
      </c>
      <c r="J30" s="30">
        <f t="shared" si="0"/>
        <v>56</v>
      </c>
      <c r="K30" s="31">
        <f t="shared" si="1"/>
        <v>109.53</v>
      </c>
      <c r="L30" s="32">
        <f t="shared" si="2"/>
        <v>16.43</v>
      </c>
      <c r="M30" s="32"/>
      <c r="N30" s="33">
        <f t="shared" si="3"/>
        <v>25.19</v>
      </c>
      <c r="O30" s="32">
        <f t="shared" si="4"/>
        <v>151.15</v>
      </c>
    </row>
    <row r="31" spans="1:15" s="19" customFormat="1" ht="15.75" customHeight="1" outlineLevel="2" x14ac:dyDescent="0.25">
      <c r="A31" s="14">
        <v>27</v>
      </c>
      <c r="B31" s="26" t="s">
        <v>15</v>
      </c>
      <c r="C31" s="26" t="s">
        <v>17</v>
      </c>
      <c r="D31" s="2">
        <v>200890</v>
      </c>
      <c r="E31" s="13">
        <v>44476</v>
      </c>
      <c r="F31" s="29" t="s">
        <v>14</v>
      </c>
      <c r="G31" s="27">
        <v>845266513132</v>
      </c>
      <c r="H31" s="29">
        <v>24900</v>
      </c>
      <c r="I31" s="27">
        <v>54200</v>
      </c>
      <c r="J31" s="30">
        <f t="shared" si="0"/>
        <v>54.2</v>
      </c>
      <c r="K31" s="31">
        <f t="shared" si="1"/>
        <v>106.01</v>
      </c>
      <c r="L31" s="32">
        <f t="shared" si="2"/>
        <v>16.43</v>
      </c>
      <c r="M31" s="32"/>
      <c r="N31" s="33">
        <f t="shared" si="3"/>
        <v>24.49</v>
      </c>
      <c r="O31" s="32">
        <f t="shared" si="4"/>
        <v>146.93</v>
      </c>
    </row>
    <row r="32" spans="1:15" s="19" customFormat="1" ht="15.75" customHeight="1" outlineLevel="2" x14ac:dyDescent="0.25">
      <c r="A32" s="14">
        <v>28</v>
      </c>
      <c r="B32" s="26" t="s">
        <v>15</v>
      </c>
      <c r="C32" s="26" t="s">
        <v>17</v>
      </c>
      <c r="D32" s="2">
        <v>200890</v>
      </c>
      <c r="E32" s="13">
        <v>44476</v>
      </c>
      <c r="F32" s="29" t="s">
        <v>14</v>
      </c>
      <c r="G32" s="27">
        <v>845266513066</v>
      </c>
      <c r="H32" s="29">
        <v>24800</v>
      </c>
      <c r="I32" s="27">
        <v>54700</v>
      </c>
      <c r="J32" s="30">
        <f t="shared" si="0"/>
        <v>54.7</v>
      </c>
      <c r="K32" s="31">
        <f t="shared" si="1"/>
        <v>106.98</v>
      </c>
      <c r="L32" s="32">
        <f t="shared" si="2"/>
        <v>16.43</v>
      </c>
      <c r="M32" s="32"/>
      <c r="N32" s="33">
        <f t="shared" si="3"/>
        <v>24.68</v>
      </c>
      <c r="O32" s="32">
        <f t="shared" si="4"/>
        <v>148.09</v>
      </c>
    </row>
    <row r="33" spans="1:15" s="59" customFormat="1" ht="15.75" customHeight="1" outlineLevel="1" x14ac:dyDescent="0.25">
      <c r="A33" s="51"/>
      <c r="B33" s="74"/>
      <c r="C33" s="74"/>
      <c r="D33" s="53" t="s">
        <v>40</v>
      </c>
      <c r="E33" s="54"/>
      <c r="F33" s="75"/>
      <c r="G33" s="76">
        <v>10</v>
      </c>
      <c r="H33" s="75">
        <f t="shared" ref="H33:O33" si="7">SUBTOTAL(9,H23:H32)</f>
        <v>243850</v>
      </c>
      <c r="I33" s="76">
        <f t="shared" si="7"/>
        <v>552550</v>
      </c>
      <c r="J33" s="77">
        <f t="shared" si="7"/>
        <v>552.6</v>
      </c>
      <c r="K33" s="78">
        <f t="shared" si="7"/>
        <v>1080.8</v>
      </c>
      <c r="L33" s="79">
        <f t="shared" si="7"/>
        <v>164.30000000000004</v>
      </c>
      <c r="M33" s="79">
        <f t="shared" si="7"/>
        <v>3.91</v>
      </c>
      <c r="N33" s="80">
        <f t="shared" si="7"/>
        <v>249.81</v>
      </c>
      <c r="O33" s="79">
        <f t="shared" si="7"/>
        <v>1498.8200000000002</v>
      </c>
    </row>
    <row r="34" spans="1:15" s="19" customFormat="1" ht="15.75" customHeight="1" outlineLevel="2" x14ac:dyDescent="0.25">
      <c r="A34" s="14">
        <v>29</v>
      </c>
      <c r="B34" s="26" t="s">
        <v>15</v>
      </c>
      <c r="C34" s="26" t="s">
        <v>17</v>
      </c>
      <c r="D34" s="2">
        <v>200891</v>
      </c>
      <c r="E34" s="13">
        <v>44476</v>
      </c>
      <c r="F34" s="29" t="s">
        <v>14</v>
      </c>
      <c r="G34" s="27">
        <v>335266513108</v>
      </c>
      <c r="H34" s="29">
        <v>24000</v>
      </c>
      <c r="I34" s="27">
        <v>55800</v>
      </c>
      <c r="J34" s="30">
        <f t="shared" si="0"/>
        <v>55.8</v>
      </c>
      <c r="K34" s="31">
        <f t="shared" si="1"/>
        <v>109.14</v>
      </c>
      <c r="L34" s="32">
        <f t="shared" si="2"/>
        <v>16.43</v>
      </c>
      <c r="M34" s="17">
        <f>ROUND((2*1.95583),2)</f>
        <v>3.91</v>
      </c>
      <c r="N34" s="33">
        <f t="shared" si="3"/>
        <v>25.9</v>
      </c>
      <c r="O34" s="32">
        <f t="shared" si="4"/>
        <v>155.38</v>
      </c>
    </row>
    <row r="35" spans="1:15" s="19" customFormat="1" ht="15.75" customHeight="1" outlineLevel="2" x14ac:dyDescent="0.25">
      <c r="A35" s="14">
        <v>30</v>
      </c>
      <c r="B35" s="26" t="s">
        <v>15</v>
      </c>
      <c r="C35" s="26" t="s">
        <v>17</v>
      </c>
      <c r="D35" s="2">
        <v>200891</v>
      </c>
      <c r="E35" s="13">
        <v>44476</v>
      </c>
      <c r="F35" s="29" t="s">
        <v>14</v>
      </c>
      <c r="G35" s="27">
        <v>335266500255</v>
      </c>
      <c r="H35" s="29">
        <v>24700</v>
      </c>
      <c r="I35" s="27">
        <v>55100</v>
      </c>
      <c r="J35" s="30">
        <f t="shared" si="0"/>
        <v>55.1</v>
      </c>
      <c r="K35" s="31">
        <f t="shared" si="1"/>
        <v>107.77</v>
      </c>
      <c r="L35" s="32">
        <f t="shared" si="2"/>
        <v>16.43</v>
      </c>
      <c r="M35" s="32"/>
      <c r="N35" s="33">
        <f t="shared" si="3"/>
        <v>24.84</v>
      </c>
      <c r="O35" s="32">
        <f t="shared" si="4"/>
        <v>149.04</v>
      </c>
    </row>
    <row r="36" spans="1:15" s="19" customFormat="1" ht="15.75" customHeight="1" outlineLevel="2" x14ac:dyDescent="0.25">
      <c r="A36" s="14">
        <v>31</v>
      </c>
      <c r="B36" s="26" t="s">
        <v>15</v>
      </c>
      <c r="C36" s="26" t="s">
        <v>17</v>
      </c>
      <c r="D36" s="2">
        <v>200891</v>
      </c>
      <c r="E36" s="13">
        <v>44476</v>
      </c>
      <c r="F36" s="29" t="s">
        <v>14</v>
      </c>
      <c r="G36" s="27">
        <v>845266510625</v>
      </c>
      <c r="H36" s="29">
        <v>24700</v>
      </c>
      <c r="I36" s="27">
        <v>55000</v>
      </c>
      <c r="J36" s="30">
        <f t="shared" si="0"/>
        <v>55</v>
      </c>
      <c r="K36" s="31">
        <f t="shared" si="1"/>
        <v>107.57</v>
      </c>
      <c r="L36" s="32">
        <f t="shared" si="2"/>
        <v>16.43</v>
      </c>
      <c r="M36" s="32"/>
      <c r="N36" s="33">
        <f t="shared" si="3"/>
        <v>24.8</v>
      </c>
      <c r="O36" s="32">
        <f t="shared" si="4"/>
        <v>148.80000000000001</v>
      </c>
    </row>
    <row r="37" spans="1:15" s="19" customFormat="1" ht="15.75" customHeight="1" outlineLevel="2" x14ac:dyDescent="0.25">
      <c r="A37" s="14">
        <v>32</v>
      </c>
      <c r="B37" s="26" t="s">
        <v>15</v>
      </c>
      <c r="C37" s="26" t="s">
        <v>17</v>
      </c>
      <c r="D37" s="2">
        <v>200891</v>
      </c>
      <c r="E37" s="13">
        <v>44476</v>
      </c>
      <c r="F37" s="29" t="s">
        <v>14</v>
      </c>
      <c r="G37" s="27">
        <v>335266500313</v>
      </c>
      <c r="H37" s="29">
        <v>24500</v>
      </c>
      <c r="I37" s="27">
        <v>55300</v>
      </c>
      <c r="J37" s="30">
        <f t="shared" si="0"/>
        <v>55.3</v>
      </c>
      <c r="K37" s="31">
        <f t="shared" si="1"/>
        <v>108.16</v>
      </c>
      <c r="L37" s="32">
        <f t="shared" si="2"/>
        <v>16.43</v>
      </c>
      <c r="M37" s="32"/>
      <c r="N37" s="33">
        <f t="shared" si="3"/>
        <v>24.92</v>
      </c>
      <c r="O37" s="32">
        <f t="shared" si="4"/>
        <v>149.51</v>
      </c>
    </row>
    <row r="38" spans="1:15" s="19" customFormat="1" ht="15.75" customHeight="1" outlineLevel="2" x14ac:dyDescent="0.25">
      <c r="A38" s="14">
        <v>33</v>
      </c>
      <c r="B38" s="26" t="s">
        <v>15</v>
      </c>
      <c r="C38" s="26" t="s">
        <v>17</v>
      </c>
      <c r="D38" s="2">
        <v>200891</v>
      </c>
      <c r="E38" s="13">
        <v>44476</v>
      </c>
      <c r="F38" s="29" t="s">
        <v>14</v>
      </c>
      <c r="G38" s="27">
        <v>845266512282</v>
      </c>
      <c r="H38" s="29">
        <v>24100</v>
      </c>
      <c r="I38" s="27">
        <v>55350</v>
      </c>
      <c r="J38" s="30">
        <f t="shared" si="0"/>
        <v>55.4</v>
      </c>
      <c r="K38" s="31">
        <f t="shared" si="1"/>
        <v>108.35</v>
      </c>
      <c r="L38" s="32">
        <f t="shared" si="2"/>
        <v>16.43</v>
      </c>
      <c r="M38" s="32"/>
      <c r="N38" s="33">
        <f t="shared" si="3"/>
        <v>24.96</v>
      </c>
      <c r="O38" s="32">
        <f t="shared" si="4"/>
        <v>149.74</v>
      </c>
    </row>
    <row r="39" spans="1:15" s="19" customFormat="1" ht="15.75" customHeight="1" outlineLevel="2" x14ac:dyDescent="0.25">
      <c r="A39" s="14">
        <v>34</v>
      </c>
      <c r="B39" s="26" t="s">
        <v>15</v>
      </c>
      <c r="C39" s="26" t="s">
        <v>17</v>
      </c>
      <c r="D39" s="2">
        <v>200891</v>
      </c>
      <c r="E39" s="13">
        <v>44476</v>
      </c>
      <c r="F39" s="29" t="s">
        <v>14</v>
      </c>
      <c r="G39" s="27">
        <v>845266510997</v>
      </c>
      <c r="H39" s="29">
        <v>23900</v>
      </c>
      <c r="I39" s="27">
        <v>55300</v>
      </c>
      <c r="J39" s="30">
        <f t="shared" si="0"/>
        <v>55.3</v>
      </c>
      <c r="K39" s="31">
        <f t="shared" si="1"/>
        <v>108.16</v>
      </c>
      <c r="L39" s="32">
        <f t="shared" si="2"/>
        <v>16.43</v>
      </c>
      <c r="M39" s="32"/>
      <c r="N39" s="33">
        <f t="shared" si="3"/>
        <v>24.92</v>
      </c>
      <c r="O39" s="32">
        <f t="shared" si="4"/>
        <v>149.51</v>
      </c>
    </row>
    <row r="40" spans="1:15" s="19" customFormat="1" ht="15.75" customHeight="1" outlineLevel="2" x14ac:dyDescent="0.25">
      <c r="A40" s="14">
        <v>35</v>
      </c>
      <c r="B40" s="26" t="s">
        <v>15</v>
      </c>
      <c r="C40" s="26" t="s">
        <v>17</v>
      </c>
      <c r="D40" s="2">
        <v>200891</v>
      </c>
      <c r="E40" s="13">
        <v>44476</v>
      </c>
      <c r="F40" s="29" t="s">
        <v>14</v>
      </c>
      <c r="G40" s="27">
        <v>845266660735</v>
      </c>
      <c r="H40" s="29">
        <v>24300</v>
      </c>
      <c r="I40" s="27">
        <v>55100</v>
      </c>
      <c r="J40" s="30">
        <f t="shared" si="0"/>
        <v>55.1</v>
      </c>
      <c r="K40" s="31">
        <f t="shared" si="1"/>
        <v>107.77</v>
      </c>
      <c r="L40" s="32">
        <f t="shared" si="2"/>
        <v>16.43</v>
      </c>
      <c r="M40" s="32"/>
      <c r="N40" s="33">
        <f t="shared" si="3"/>
        <v>24.84</v>
      </c>
      <c r="O40" s="32">
        <f t="shared" si="4"/>
        <v>149.04</v>
      </c>
    </row>
    <row r="41" spans="1:15" s="19" customFormat="1" ht="15.75" customHeight="1" outlineLevel="2" x14ac:dyDescent="0.25">
      <c r="A41" s="14">
        <v>36</v>
      </c>
      <c r="B41" s="26" t="s">
        <v>15</v>
      </c>
      <c r="C41" s="26" t="s">
        <v>17</v>
      </c>
      <c r="D41" s="2">
        <v>200891</v>
      </c>
      <c r="E41" s="13">
        <v>44476</v>
      </c>
      <c r="F41" s="29" t="s">
        <v>14</v>
      </c>
      <c r="G41" s="27">
        <v>845266512664</v>
      </c>
      <c r="H41" s="34">
        <v>23000</v>
      </c>
      <c r="I41" s="34">
        <v>56000</v>
      </c>
      <c r="J41" s="30">
        <f t="shared" si="0"/>
        <v>56</v>
      </c>
      <c r="K41" s="31">
        <f t="shared" si="1"/>
        <v>109.53</v>
      </c>
      <c r="L41" s="32">
        <f t="shared" si="2"/>
        <v>16.43</v>
      </c>
      <c r="M41" s="32"/>
      <c r="N41" s="33">
        <f t="shared" si="3"/>
        <v>25.19</v>
      </c>
      <c r="O41" s="32">
        <f t="shared" si="4"/>
        <v>151.15</v>
      </c>
    </row>
    <row r="42" spans="1:15" s="19" customFormat="1" ht="15.75" customHeight="1" outlineLevel="2" x14ac:dyDescent="0.25">
      <c r="A42" s="14">
        <v>37</v>
      </c>
      <c r="B42" s="26" t="s">
        <v>15</v>
      </c>
      <c r="C42" s="26" t="s">
        <v>17</v>
      </c>
      <c r="D42" s="2">
        <v>200891</v>
      </c>
      <c r="E42" s="13">
        <v>44476</v>
      </c>
      <c r="F42" s="29" t="s">
        <v>14</v>
      </c>
      <c r="G42" s="27">
        <v>845266513886</v>
      </c>
      <c r="H42" s="34">
        <v>22750</v>
      </c>
      <c r="I42" s="34">
        <v>56500</v>
      </c>
      <c r="J42" s="30">
        <f t="shared" si="0"/>
        <v>56.5</v>
      </c>
      <c r="K42" s="31">
        <f t="shared" si="1"/>
        <v>110.5</v>
      </c>
      <c r="L42" s="32">
        <f t="shared" si="2"/>
        <v>16.43</v>
      </c>
      <c r="M42" s="32"/>
      <c r="N42" s="33">
        <f t="shared" si="3"/>
        <v>25.39</v>
      </c>
      <c r="O42" s="32">
        <f t="shared" si="4"/>
        <v>152.32</v>
      </c>
    </row>
    <row r="43" spans="1:15" s="19" customFormat="1" ht="15.75" customHeight="1" outlineLevel="2" x14ac:dyDescent="0.25">
      <c r="A43" s="14">
        <v>38</v>
      </c>
      <c r="B43" s="26" t="s">
        <v>15</v>
      </c>
      <c r="C43" s="26" t="s">
        <v>17</v>
      </c>
      <c r="D43" s="2">
        <v>200891</v>
      </c>
      <c r="E43" s="13">
        <v>44476</v>
      </c>
      <c r="F43" s="29" t="s">
        <v>14</v>
      </c>
      <c r="G43" s="27">
        <v>845266512214</v>
      </c>
      <c r="H43" s="34">
        <v>24000</v>
      </c>
      <c r="I43" s="34">
        <v>55000</v>
      </c>
      <c r="J43" s="30">
        <f t="shared" si="0"/>
        <v>55</v>
      </c>
      <c r="K43" s="31">
        <f t="shared" si="1"/>
        <v>107.57</v>
      </c>
      <c r="L43" s="32">
        <f t="shared" si="2"/>
        <v>16.43</v>
      </c>
      <c r="M43" s="32"/>
      <c r="N43" s="33">
        <f t="shared" si="3"/>
        <v>24.8</v>
      </c>
      <c r="O43" s="32">
        <f t="shared" si="4"/>
        <v>148.80000000000001</v>
      </c>
    </row>
    <row r="44" spans="1:15" s="19" customFormat="1" ht="15.75" customHeight="1" outlineLevel="2" x14ac:dyDescent="0.25">
      <c r="A44" s="14">
        <v>39</v>
      </c>
      <c r="B44" s="26" t="s">
        <v>15</v>
      </c>
      <c r="C44" s="26" t="s">
        <v>17</v>
      </c>
      <c r="D44" s="2">
        <v>200891</v>
      </c>
      <c r="E44" s="13">
        <v>44476</v>
      </c>
      <c r="F44" s="29" t="s">
        <v>14</v>
      </c>
      <c r="G44" s="27">
        <v>845266661022</v>
      </c>
      <c r="H44" s="34">
        <v>23600</v>
      </c>
      <c r="I44" s="34">
        <v>55000</v>
      </c>
      <c r="J44" s="30">
        <f t="shared" si="0"/>
        <v>55</v>
      </c>
      <c r="K44" s="31">
        <f t="shared" si="1"/>
        <v>107.57</v>
      </c>
      <c r="L44" s="32">
        <f t="shared" si="2"/>
        <v>16.43</v>
      </c>
      <c r="M44" s="32"/>
      <c r="N44" s="33">
        <f t="shared" si="3"/>
        <v>24.8</v>
      </c>
      <c r="O44" s="32">
        <f t="shared" si="4"/>
        <v>148.80000000000001</v>
      </c>
    </row>
    <row r="45" spans="1:15" s="19" customFormat="1" ht="15.75" customHeight="1" outlineLevel="2" x14ac:dyDescent="0.25">
      <c r="A45" s="14">
        <v>40</v>
      </c>
      <c r="B45" s="26" t="s">
        <v>15</v>
      </c>
      <c r="C45" s="26" t="s">
        <v>17</v>
      </c>
      <c r="D45" s="2">
        <v>200891</v>
      </c>
      <c r="E45" s="13">
        <v>44476</v>
      </c>
      <c r="F45" s="29" t="s">
        <v>14</v>
      </c>
      <c r="G45" s="27">
        <v>845266512845</v>
      </c>
      <c r="H45" s="34">
        <v>24900</v>
      </c>
      <c r="I45" s="34">
        <v>53500</v>
      </c>
      <c r="J45" s="30">
        <f t="shared" si="0"/>
        <v>53.5</v>
      </c>
      <c r="K45" s="31">
        <f t="shared" si="1"/>
        <v>104.64</v>
      </c>
      <c r="L45" s="32">
        <f t="shared" si="2"/>
        <v>16.43</v>
      </c>
      <c r="M45" s="32"/>
      <c r="N45" s="33">
        <f t="shared" si="3"/>
        <v>24.21</v>
      </c>
      <c r="O45" s="32">
        <f t="shared" si="4"/>
        <v>145.28</v>
      </c>
    </row>
    <row r="46" spans="1:15" s="19" customFormat="1" ht="15.75" customHeight="1" outlineLevel="2" x14ac:dyDescent="0.25">
      <c r="A46" s="14">
        <v>41</v>
      </c>
      <c r="B46" s="26" t="s">
        <v>15</v>
      </c>
      <c r="C46" s="26" t="s">
        <v>17</v>
      </c>
      <c r="D46" s="2">
        <v>200891</v>
      </c>
      <c r="E46" s="13">
        <v>44476</v>
      </c>
      <c r="F46" s="29" t="s">
        <v>14</v>
      </c>
      <c r="G46" s="27">
        <v>845266661071</v>
      </c>
      <c r="H46" s="34">
        <v>24200</v>
      </c>
      <c r="I46" s="34">
        <v>55500</v>
      </c>
      <c r="J46" s="30">
        <f t="shared" si="0"/>
        <v>55.5</v>
      </c>
      <c r="K46" s="31">
        <f t="shared" si="1"/>
        <v>108.55</v>
      </c>
      <c r="L46" s="32">
        <f t="shared" si="2"/>
        <v>16.43</v>
      </c>
      <c r="M46" s="32"/>
      <c r="N46" s="33">
        <f t="shared" si="3"/>
        <v>25</v>
      </c>
      <c r="O46" s="32">
        <f t="shared" si="4"/>
        <v>149.97999999999999</v>
      </c>
    </row>
    <row r="47" spans="1:15" s="59" customFormat="1" ht="15.75" customHeight="1" outlineLevel="1" x14ac:dyDescent="0.25">
      <c r="A47" s="51"/>
      <c r="B47" s="74"/>
      <c r="C47" s="74"/>
      <c r="D47" s="53" t="s">
        <v>41</v>
      </c>
      <c r="E47" s="54"/>
      <c r="F47" s="75"/>
      <c r="G47" s="76">
        <v>13</v>
      </c>
      <c r="H47" s="81">
        <f t="shared" ref="H47:O47" si="8">SUBTOTAL(9,H34:H46)</f>
        <v>312650</v>
      </c>
      <c r="I47" s="81">
        <f t="shared" si="8"/>
        <v>718450</v>
      </c>
      <c r="J47" s="77">
        <f t="shared" si="8"/>
        <v>718.5</v>
      </c>
      <c r="K47" s="78">
        <f t="shared" si="8"/>
        <v>1405.28</v>
      </c>
      <c r="L47" s="79">
        <f t="shared" si="8"/>
        <v>213.59000000000006</v>
      </c>
      <c r="M47" s="79">
        <f t="shared" si="8"/>
        <v>3.91</v>
      </c>
      <c r="N47" s="80">
        <f t="shared" si="8"/>
        <v>324.57</v>
      </c>
      <c r="O47" s="79">
        <f t="shared" si="8"/>
        <v>1947.35</v>
      </c>
    </row>
    <row r="48" spans="1:15" s="19" customFormat="1" ht="15.75" customHeight="1" outlineLevel="2" x14ac:dyDescent="0.25">
      <c r="A48" s="14">
        <v>42</v>
      </c>
      <c r="B48" s="26" t="s">
        <v>15</v>
      </c>
      <c r="C48" s="26" t="s">
        <v>17</v>
      </c>
      <c r="D48" s="2">
        <v>200893</v>
      </c>
      <c r="E48" s="13">
        <v>44477</v>
      </c>
      <c r="F48" s="29" t="s">
        <v>14</v>
      </c>
      <c r="G48" s="27">
        <v>845266510476</v>
      </c>
      <c r="H48" s="34">
        <v>24800</v>
      </c>
      <c r="I48" s="34">
        <v>55100</v>
      </c>
      <c r="J48" s="30">
        <f t="shared" si="0"/>
        <v>55.1</v>
      </c>
      <c r="K48" s="31">
        <f t="shared" si="1"/>
        <v>107.77</v>
      </c>
      <c r="L48" s="32">
        <f t="shared" si="2"/>
        <v>16.43</v>
      </c>
      <c r="M48" s="17">
        <f>ROUND((2*1.95583),2)</f>
        <v>3.91</v>
      </c>
      <c r="N48" s="33">
        <f t="shared" si="3"/>
        <v>25.62</v>
      </c>
      <c r="O48" s="32">
        <f t="shared" si="4"/>
        <v>153.72999999999999</v>
      </c>
    </row>
    <row r="49" spans="1:15" s="19" customFormat="1" ht="15.75" customHeight="1" outlineLevel="2" x14ac:dyDescent="0.25">
      <c r="A49" s="14">
        <v>43</v>
      </c>
      <c r="B49" s="26" t="s">
        <v>15</v>
      </c>
      <c r="C49" s="26" t="s">
        <v>17</v>
      </c>
      <c r="D49" s="2">
        <v>200893</v>
      </c>
      <c r="E49" s="13">
        <v>44477</v>
      </c>
      <c r="F49" s="29" t="s">
        <v>14</v>
      </c>
      <c r="G49" s="27">
        <v>335266513423</v>
      </c>
      <c r="H49" s="34">
        <v>22950</v>
      </c>
      <c r="I49" s="34">
        <v>57050</v>
      </c>
      <c r="J49" s="30">
        <f t="shared" si="0"/>
        <v>57.1</v>
      </c>
      <c r="K49" s="31">
        <f t="shared" si="1"/>
        <v>111.68</v>
      </c>
      <c r="L49" s="32">
        <f t="shared" si="2"/>
        <v>16.43</v>
      </c>
      <c r="M49" s="32"/>
      <c r="N49" s="33">
        <f t="shared" si="3"/>
        <v>25.62</v>
      </c>
      <c r="O49" s="32">
        <f t="shared" si="4"/>
        <v>153.73000000000002</v>
      </c>
    </row>
    <row r="50" spans="1:15" s="19" customFormat="1" ht="15.75" customHeight="1" outlineLevel="2" x14ac:dyDescent="0.25">
      <c r="A50" s="14">
        <v>44</v>
      </c>
      <c r="B50" s="26" t="s">
        <v>15</v>
      </c>
      <c r="C50" s="26" t="s">
        <v>17</v>
      </c>
      <c r="D50" s="2">
        <v>200893</v>
      </c>
      <c r="E50" s="13">
        <v>44477</v>
      </c>
      <c r="F50" s="29" t="s">
        <v>14</v>
      </c>
      <c r="G50" s="27">
        <v>845266660974</v>
      </c>
      <c r="H50" s="34">
        <v>23300</v>
      </c>
      <c r="I50" s="34">
        <v>56450</v>
      </c>
      <c r="J50" s="30">
        <f t="shared" si="0"/>
        <v>56.5</v>
      </c>
      <c r="K50" s="31">
        <f t="shared" si="1"/>
        <v>110.5</v>
      </c>
      <c r="L50" s="32">
        <f t="shared" si="2"/>
        <v>16.43</v>
      </c>
      <c r="M50" s="32"/>
      <c r="N50" s="33">
        <f t="shared" si="3"/>
        <v>25.39</v>
      </c>
      <c r="O50" s="32">
        <f t="shared" si="4"/>
        <v>152.32</v>
      </c>
    </row>
    <row r="51" spans="1:15" s="19" customFormat="1" ht="15.75" customHeight="1" outlineLevel="2" x14ac:dyDescent="0.25">
      <c r="A51" s="14">
        <v>45</v>
      </c>
      <c r="B51" s="26" t="s">
        <v>15</v>
      </c>
      <c r="C51" s="26" t="s">
        <v>17</v>
      </c>
      <c r="D51" s="2">
        <v>200893</v>
      </c>
      <c r="E51" s="13">
        <v>44477</v>
      </c>
      <c r="F51" s="29" t="s">
        <v>14</v>
      </c>
      <c r="G51" s="27">
        <v>845266660339</v>
      </c>
      <c r="H51" s="34">
        <v>24450</v>
      </c>
      <c r="I51" s="34">
        <v>55400</v>
      </c>
      <c r="J51" s="30">
        <f t="shared" ref="J51:J121" si="9">ROUNDUP((I51/1000),1)</f>
        <v>55.4</v>
      </c>
      <c r="K51" s="31">
        <f t="shared" ref="K51:K121" si="10">ROUND((1*1.95583*J51),2)</f>
        <v>108.35</v>
      </c>
      <c r="L51" s="32">
        <f t="shared" ref="L51:L121" si="11">ROUND((8.4*1.95583),2)</f>
        <v>16.43</v>
      </c>
      <c r="M51" s="32"/>
      <c r="N51" s="33">
        <f t="shared" ref="N51:N121" si="12">ROUND(((SUM(K51:M51))*20/100),2)</f>
        <v>24.96</v>
      </c>
      <c r="O51" s="32">
        <f t="shared" ref="O51:O121" si="13">SUM(K51:N51)</f>
        <v>149.74</v>
      </c>
    </row>
    <row r="52" spans="1:15" s="19" customFormat="1" ht="15.75" customHeight="1" outlineLevel="2" x14ac:dyDescent="0.25">
      <c r="A52" s="14">
        <v>46</v>
      </c>
      <c r="B52" s="26" t="s">
        <v>15</v>
      </c>
      <c r="C52" s="26" t="s">
        <v>17</v>
      </c>
      <c r="D52" s="2">
        <v>200893</v>
      </c>
      <c r="E52" s="13">
        <v>44477</v>
      </c>
      <c r="F52" s="29" t="s">
        <v>14</v>
      </c>
      <c r="G52" s="27">
        <v>845266512795</v>
      </c>
      <c r="H52" s="34">
        <v>24100</v>
      </c>
      <c r="I52" s="34">
        <v>55000</v>
      </c>
      <c r="J52" s="30">
        <f t="shared" si="9"/>
        <v>55</v>
      </c>
      <c r="K52" s="31">
        <f t="shared" si="10"/>
        <v>107.57</v>
      </c>
      <c r="L52" s="32">
        <f t="shared" si="11"/>
        <v>16.43</v>
      </c>
      <c r="M52" s="32"/>
      <c r="N52" s="33">
        <f t="shared" si="12"/>
        <v>24.8</v>
      </c>
      <c r="O52" s="32">
        <f t="shared" si="13"/>
        <v>148.80000000000001</v>
      </c>
    </row>
    <row r="53" spans="1:15" s="19" customFormat="1" ht="15.75" customHeight="1" outlineLevel="2" x14ac:dyDescent="0.25">
      <c r="A53" s="14">
        <v>47</v>
      </c>
      <c r="B53" s="26" t="s">
        <v>15</v>
      </c>
      <c r="C53" s="26" t="s">
        <v>17</v>
      </c>
      <c r="D53" s="2">
        <v>200893</v>
      </c>
      <c r="E53" s="13">
        <v>44477</v>
      </c>
      <c r="F53" s="29" t="s">
        <v>14</v>
      </c>
      <c r="G53" s="27">
        <v>335266500305</v>
      </c>
      <c r="H53" s="34">
        <v>24100</v>
      </c>
      <c r="I53" s="34">
        <v>54900</v>
      </c>
      <c r="J53" s="30">
        <f t="shared" si="9"/>
        <v>54.9</v>
      </c>
      <c r="K53" s="31">
        <f t="shared" si="10"/>
        <v>107.38</v>
      </c>
      <c r="L53" s="32">
        <f t="shared" si="11"/>
        <v>16.43</v>
      </c>
      <c r="M53" s="32"/>
      <c r="N53" s="33">
        <f t="shared" si="12"/>
        <v>24.76</v>
      </c>
      <c r="O53" s="32">
        <f t="shared" si="13"/>
        <v>148.57</v>
      </c>
    </row>
    <row r="54" spans="1:15" s="19" customFormat="1" ht="15.75" customHeight="1" outlineLevel="2" x14ac:dyDescent="0.25">
      <c r="A54" s="14">
        <v>48</v>
      </c>
      <c r="B54" s="26" t="s">
        <v>15</v>
      </c>
      <c r="C54" s="26" t="s">
        <v>17</v>
      </c>
      <c r="D54" s="2">
        <v>200893</v>
      </c>
      <c r="E54" s="13">
        <v>44477</v>
      </c>
      <c r="F54" s="29" t="s">
        <v>14</v>
      </c>
      <c r="G54" s="27">
        <v>845266660107</v>
      </c>
      <c r="H54" s="34">
        <v>24000</v>
      </c>
      <c r="I54" s="34">
        <v>55100</v>
      </c>
      <c r="J54" s="30">
        <f t="shared" si="9"/>
        <v>55.1</v>
      </c>
      <c r="K54" s="31">
        <f t="shared" si="10"/>
        <v>107.77</v>
      </c>
      <c r="L54" s="32">
        <f t="shared" si="11"/>
        <v>16.43</v>
      </c>
      <c r="M54" s="32"/>
      <c r="N54" s="33">
        <f t="shared" si="12"/>
        <v>24.84</v>
      </c>
      <c r="O54" s="32">
        <f t="shared" si="13"/>
        <v>149.04</v>
      </c>
    </row>
    <row r="55" spans="1:15" s="19" customFormat="1" ht="15.75" customHeight="1" outlineLevel="2" x14ac:dyDescent="0.25">
      <c r="A55" s="14">
        <v>49</v>
      </c>
      <c r="B55" s="26" t="s">
        <v>15</v>
      </c>
      <c r="C55" s="26" t="s">
        <v>17</v>
      </c>
      <c r="D55" s="2">
        <v>200893</v>
      </c>
      <c r="E55" s="13">
        <v>44477</v>
      </c>
      <c r="F55" s="29" t="s">
        <v>14</v>
      </c>
      <c r="G55" s="27">
        <v>335266576883</v>
      </c>
      <c r="H55" s="34">
        <v>25300</v>
      </c>
      <c r="I55" s="34">
        <v>54000</v>
      </c>
      <c r="J55" s="30">
        <f t="shared" si="9"/>
        <v>54</v>
      </c>
      <c r="K55" s="31">
        <f t="shared" si="10"/>
        <v>105.61</v>
      </c>
      <c r="L55" s="32">
        <f t="shared" si="11"/>
        <v>16.43</v>
      </c>
      <c r="M55" s="32"/>
      <c r="N55" s="33">
        <f t="shared" si="12"/>
        <v>24.41</v>
      </c>
      <c r="O55" s="32">
        <f t="shared" si="13"/>
        <v>146.44999999999999</v>
      </c>
    </row>
    <row r="56" spans="1:15" s="19" customFormat="1" ht="15.75" customHeight="1" outlineLevel="2" x14ac:dyDescent="0.25">
      <c r="A56" s="14">
        <v>50</v>
      </c>
      <c r="B56" s="26" t="s">
        <v>15</v>
      </c>
      <c r="C56" s="26" t="s">
        <v>17</v>
      </c>
      <c r="D56" s="2">
        <v>200893</v>
      </c>
      <c r="E56" s="13">
        <v>44477</v>
      </c>
      <c r="F56" s="29" t="s">
        <v>14</v>
      </c>
      <c r="G56" s="27">
        <v>845266510773</v>
      </c>
      <c r="H56" s="34">
        <v>24500</v>
      </c>
      <c r="I56" s="34">
        <v>55000</v>
      </c>
      <c r="J56" s="30">
        <f t="shared" si="9"/>
        <v>55</v>
      </c>
      <c r="K56" s="31">
        <f t="shared" si="10"/>
        <v>107.57</v>
      </c>
      <c r="L56" s="32">
        <f t="shared" si="11"/>
        <v>16.43</v>
      </c>
      <c r="M56" s="32"/>
      <c r="N56" s="33">
        <f t="shared" si="12"/>
        <v>24.8</v>
      </c>
      <c r="O56" s="32">
        <f t="shared" si="13"/>
        <v>148.80000000000001</v>
      </c>
    </row>
    <row r="57" spans="1:15" s="19" customFormat="1" ht="15.75" customHeight="1" outlineLevel="2" x14ac:dyDescent="0.25">
      <c r="A57" s="14">
        <v>51</v>
      </c>
      <c r="B57" s="26" t="s">
        <v>15</v>
      </c>
      <c r="C57" s="26" t="s">
        <v>17</v>
      </c>
      <c r="D57" s="2">
        <v>200893</v>
      </c>
      <c r="E57" s="13">
        <v>44477</v>
      </c>
      <c r="F57" s="29" t="s">
        <v>14</v>
      </c>
      <c r="G57" s="27">
        <v>845266512458</v>
      </c>
      <c r="H57" s="34">
        <v>24500</v>
      </c>
      <c r="I57" s="34">
        <v>55000</v>
      </c>
      <c r="J57" s="30">
        <f t="shared" si="9"/>
        <v>55</v>
      </c>
      <c r="K57" s="31">
        <f t="shared" si="10"/>
        <v>107.57</v>
      </c>
      <c r="L57" s="32">
        <f t="shared" si="11"/>
        <v>16.43</v>
      </c>
      <c r="M57" s="32"/>
      <c r="N57" s="33">
        <f t="shared" si="12"/>
        <v>24.8</v>
      </c>
      <c r="O57" s="32">
        <f t="shared" si="13"/>
        <v>148.80000000000001</v>
      </c>
    </row>
    <row r="58" spans="1:15" s="59" customFormat="1" ht="15.75" customHeight="1" outlineLevel="1" x14ac:dyDescent="0.25">
      <c r="A58" s="51"/>
      <c r="B58" s="74"/>
      <c r="C58" s="74"/>
      <c r="D58" s="53" t="s">
        <v>42</v>
      </c>
      <c r="E58" s="54"/>
      <c r="F58" s="75"/>
      <c r="G58" s="76">
        <v>10</v>
      </c>
      <c r="H58" s="81">
        <f t="shared" ref="H58:O58" si="14">SUBTOTAL(9,H48:H57)</f>
        <v>242000</v>
      </c>
      <c r="I58" s="81">
        <f t="shared" si="14"/>
        <v>553000</v>
      </c>
      <c r="J58" s="77">
        <f t="shared" si="14"/>
        <v>553.1</v>
      </c>
      <c r="K58" s="78">
        <f t="shared" si="14"/>
        <v>1081.7699999999998</v>
      </c>
      <c r="L58" s="79">
        <f t="shared" si="14"/>
        <v>164.30000000000004</v>
      </c>
      <c r="M58" s="79">
        <f t="shared" si="14"/>
        <v>3.91</v>
      </c>
      <c r="N58" s="80">
        <f t="shared" si="14"/>
        <v>250.00000000000003</v>
      </c>
      <c r="O58" s="79">
        <f t="shared" si="14"/>
        <v>1499.9799999999998</v>
      </c>
    </row>
    <row r="59" spans="1:15" s="19" customFormat="1" ht="15.75" customHeight="1" outlineLevel="2" x14ac:dyDescent="0.25">
      <c r="A59" s="14">
        <v>52</v>
      </c>
      <c r="B59" s="26" t="s">
        <v>15</v>
      </c>
      <c r="C59" s="26" t="s">
        <v>17</v>
      </c>
      <c r="D59" s="2">
        <v>200894</v>
      </c>
      <c r="E59" s="13">
        <v>44477</v>
      </c>
      <c r="F59" s="29" t="s">
        <v>14</v>
      </c>
      <c r="G59" s="27">
        <v>845266660354</v>
      </c>
      <c r="H59" s="34">
        <v>24600</v>
      </c>
      <c r="I59" s="34">
        <v>55100</v>
      </c>
      <c r="J59" s="30">
        <f t="shared" si="9"/>
        <v>55.1</v>
      </c>
      <c r="K59" s="31">
        <f t="shared" si="10"/>
        <v>107.77</v>
      </c>
      <c r="L59" s="32">
        <f t="shared" si="11"/>
        <v>16.43</v>
      </c>
      <c r="M59" s="17">
        <f>ROUND((2*1.95583),2)</f>
        <v>3.91</v>
      </c>
      <c r="N59" s="33">
        <f t="shared" si="12"/>
        <v>25.62</v>
      </c>
      <c r="O59" s="32">
        <f t="shared" si="13"/>
        <v>153.72999999999999</v>
      </c>
    </row>
    <row r="60" spans="1:15" s="19" customFormat="1" ht="15.75" customHeight="1" outlineLevel="2" x14ac:dyDescent="0.25">
      <c r="A60" s="14">
        <v>53</v>
      </c>
      <c r="B60" s="26" t="s">
        <v>15</v>
      </c>
      <c r="C60" s="26" t="s">
        <v>17</v>
      </c>
      <c r="D60" s="2">
        <v>200894</v>
      </c>
      <c r="E60" s="13">
        <v>44477</v>
      </c>
      <c r="F60" s="29" t="s">
        <v>14</v>
      </c>
      <c r="G60" s="27">
        <v>335266513413</v>
      </c>
      <c r="H60" s="34">
        <v>23600</v>
      </c>
      <c r="I60" s="34">
        <v>56000</v>
      </c>
      <c r="J60" s="30">
        <f t="shared" si="9"/>
        <v>56</v>
      </c>
      <c r="K60" s="31">
        <f t="shared" si="10"/>
        <v>109.53</v>
      </c>
      <c r="L60" s="32">
        <f t="shared" si="11"/>
        <v>16.43</v>
      </c>
      <c r="M60" s="32"/>
      <c r="N60" s="33">
        <f t="shared" si="12"/>
        <v>25.19</v>
      </c>
      <c r="O60" s="32">
        <f t="shared" si="13"/>
        <v>151.15</v>
      </c>
    </row>
    <row r="61" spans="1:15" s="19" customFormat="1" ht="15.75" customHeight="1" outlineLevel="2" x14ac:dyDescent="0.25">
      <c r="A61" s="14">
        <v>54</v>
      </c>
      <c r="B61" s="26" t="s">
        <v>15</v>
      </c>
      <c r="C61" s="26" t="s">
        <v>17</v>
      </c>
      <c r="D61" s="2">
        <v>200894</v>
      </c>
      <c r="E61" s="13">
        <v>44477</v>
      </c>
      <c r="F61" s="29" t="s">
        <v>14</v>
      </c>
      <c r="G61" s="27">
        <v>845266512605</v>
      </c>
      <c r="H61" s="34">
        <v>24250</v>
      </c>
      <c r="I61" s="34">
        <v>55400</v>
      </c>
      <c r="J61" s="30">
        <f t="shared" si="9"/>
        <v>55.4</v>
      </c>
      <c r="K61" s="31">
        <f t="shared" si="10"/>
        <v>108.35</v>
      </c>
      <c r="L61" s="32">
        <f t="shared" si="11"/>
        <v>16.43</v>
      </c>
      <c r="M61" s="32"/>
      <c r="N61" s="33">
        <f t="shared" si="12"/>
        <v>24.96</v>
      </c>
      <c r="O61" s="32">
        <f t="shared" si="13"/>
        <v>149.74</v>
      </c>
    </row>
    <row r="62" spans="1:15" s="19" customFormat="1" ht="15.75" customHeight="1" outlineLevel="2" x14ac:dyDescent="0.25">
      <c r="A62" s="14">
        <v>55</v>
      </c>
      <c r="B62" s="26" t="s">
        <v>15</v>
      </c>
      <c r="C62" s="26" t="s">
        <v>17</v>
      </c>
      <c r="D62" s="2">
        <v>200894</v>
      </c>
      <c r="E62" s="13">
        <v>44477</v>
      </c>
      <c r="F62" s="29" t="s">
        <v>14</v>
      </c>
      <c r="G62" s="27">
        <v>845266660537</v>
      </c>
      <c r="H62" s="34">
        <v>248000</v>
      </c>
      <c r="I62" s="34">
        <v>54850</v>
      </c>
      <c r="J62" s="30">
        <f t="shared" si="9"/>
        <v>54.9</v>
      </c>
      <c r="K62" s="31">
        <f t="shared" si="10"/>
        <v>107.38</v>
      </c>
      <c r="L62" s="32">
        <f t="shared" si="11"/>
        <v>16.43</v>
      </c>
      <c r="M62" s="32"/>
      <c r="N62" s="33">
        <f t="shared" si="12"/>
        <v>24.76</v>
      </c>
      <c r="O62" s="32">
        <f t="shared" si="13"/>
        <v>148.57</v>
      </c>
    </row>
    <row r="63" spans="1:15" s="19" customFormat="1" ht="15.75" customHeight="1" outlineLevel="2" x14ac:dyDescent="0.25">
      <c r="A63" s="14">
        <v>56</v>
      </c>
      <c r="B63" s="26" t="s">
        <v>15</v>
      </c>
      <c r="C63" s="26" t="s">
        <v>17</v>
      </c>
      <c r="D63" s="2">
        <v>200894</v>
      </c>
      <c r="E63" s="13">
        <v>44477</v>
      </c>
      <c r="F63" s="29" t="s">
        <v>14</v>
      </c>
      <c r="G63" s="27">
        <v>845266513496</v>
      </c>
      <c r="H63" s="34">
        <v>23600</v>
      </c>
      <c r="I63" s="34">
        <v>55700</v>
      </c>
      <c r="J63" s="30">
        <f t="shared" si="9"/>
        <v>55.7</v>
      </c>
      <c r="K63" s="31">
        <f t="shared" si="10"/>
        <v>108.94</v>
      </c>
      <c r="L63" s="32">
        <f t="shared" si="11"/>
        <v>16.43</v>
      </c>
      <c r="M63" s="32"/>
      <c r="N63" s="33">
        <f t="shared" si="12"/>
        <v>25.07</v>
      </c>
      <c r="O63" s="32">
        <f t="shared" si="13"/>
        <v>150.44</v>
      </c>
    </row>
    <row r="64" spans="1:15" s="19" customFormat="1" ht="15.75" customHeight="1" outlineLevel="2" x14ac:dyDescent="0.25">
      <c r="A64" s="14">
        <v>57</v>
      </c>
      <c r="B64" s="26" t="s">
        <v>15</v>
      </c>
      <c r="C64" s="26" t="s">
        <v>17</v>
      </c>
      <c r="D64" s="2">
        <v>200894</v>
      </c>
      <c r="E64" s="13">
        <v>44477</v>
      </c>
      <c r="F64" s="29" t="s">
        <v>14</v>
      </c>
      <c r="G64" s="27">
        <v>845266510823</v>
      </c>
      <c r="H64" s="34">
        <v>24600</v>
      </c>
      <c r="I64" s="34">
        <v>55000</v>
      </c>
      <c r="J64" s="30">
        <f t="shared" si="9"/>
        <v>55</v>
      </c>
      <c r="K64" s="31">
        <f t="shared" si="10"/>
        <v>107.57</v>
      </c>
      <c r="L64" s="32">
        <f t="shared" si="11"/>
        <v>16.43</v>
      </c>
      <c r="M64" s="32"/>
      <c r="N64" s="33">
        <f t="shared" si="12"/>
        <v>24.8</v>
      </c>
      <c r="O64" s="32">
        <f t="shared" si="13"/>
        <v>148.80000000000001</v>
      </c>
    </row>
    <row r="65" spans="1:15" s="59" customFormat="1" ht="15.75" customHeight="1" outlineLevel="1" x14ac:dyDescent="0.25">
      <c r="A65" s="51"/>
      <c r="B65" s="74"/>
      <c r="C65" s="74"/>
      <c r="D65" s="53" t="s">
        <v>43</v>
      </c>
      <c r="E65" s="54"/>
      <c r="F65" s="75"/>
      <c r="G65" s="76">
        <v>6</v>
      </c>
      <c r="H65" s="81">
        <f t="shared" ref="H65:O65" si="15">SUBTOTAL(9,H59:H64)</f>
        <v>368650</v>
      </c>
      <c r="I65" s="81">
        <f t="shared" si="15"/>
        <v>332050</v>
      </c>
      <c r="J65" s="77">
        <f t="shared" si="15"/>
        <v>332.1</v>
      </c>
      <c r="K65" s="78">
        <f t="shared" si="15"/>
        <v>649.54</v>
      </c>
      <c r="L65" s="79">
        <f t="shared" si="15"/>
        <v>98.580000000000013</v>
      </c>
      <c r="M65" s="79">
        <f t="shared" si="15"/>
        <v>3.91</v>
      </c>
      <c r="N65" s="80">
        <f t="shared" si="15"/>
        <v>150.40000000000003</v>
      </c>
      <c r="O65" s="79">
        <f t="shared" si="15"/>
        <v>902.43000000000006</v>
      </c>
    </row>
    <row r="66" spans="1:15" s="19" customFormat="1" ht="15.75" customHeight="1" outlineLevel="2" x14ac:dyDescent="0.25">
      <c r="A66" s="14">
        <v>58</v>
      </c>
      <c r="B66" s="26" t="s">
        <v>15</v>
      </c>
      <c r="C66" s="26" t="s">
        <v>17</v>
      </c>
      <c r="D66" s="2">
        <v>200895</v>
      </c>
      <c r="E66" s="13">
        <v>44477</v>
      </c>
      <c r="F66" s="29" t="s">
        <v>14</v>
      </c>
      <c r="G66" s="27">
        <v>845266513157</v>
      </c>
      <c r="H66" s="34">
        <v>24930</v>
      </c>
      <c r="I66" s="34">
        <v>54970</v>
      </c>
      <c r="J66" s="30">
        <f t="shared" si="9"/>
        <v>55</v>
      </c>
      <c r="K66" s="31">
        <f t="shared" si="10"/>
        <v>107.57</v>
      </c>
      <c r="L66" s="32">
        <f t="shared" si="11"/>
        <v>16.43</v>
      </c>
      <c r="M66" s="17">
        <f>ROUND((2*1.95583),2)</f>
        <v>3.91</v>
      </c>
      <c r="N66" s="33">
        <f t="shared" si="12"/>
        <v>25.58</v>
      </c>
      <c r="O66" s="32">
        <f t="shared" si="13"/>
        <v>153.49</v>
      </c>
    </row>
    <row r="67" spans="1:15" s="19" customFormat="1" ht="15.75" customHeight="1" outlineLevel="2" x14ac:dyDescent="0.25">
      <c r="A67" s="14">
        <v>59</v>
      </c>
      <c r="B67" s="26" t="s">
        <v>15</v>
      </c>
      <c r="C67" s="26" t="s">
        <v>17</v>
      </c>
      <c r="D67" s="2">
        <v>200895</v>
      </c>
      <c r="E67" s="13">
        <v>44477</v>
      </c>
      <c r="F67" s="29" t="s">
        <v>14</v>
      </c>
      <c r="G67" s="27">
        <v>845266512498</v>
      </c>
      <c r="H67" s="34">
        <v>23600</v>
      </c>
      <c r="I67" s="34">
        <v>56300</v>
      </c>
      <c r="J67" s="30">
        <f t="shared" si="9"/>
        <v>56.3</v>
      </c>
      <c r="K67" s="31">
        <f t="shared" si="10"/>
        <v>110.11</v>
      </c>
      <c r="L67" s="32">
        <f t="shared" si="11"/>
        <v>16.43</v>
      </c>
      <c r="M67" s="32"/>
      <c r="N67" s="33">
        <f t="shared" si="12"/>
        <v>25.31</v>
      </c>
      <c r="O67" s="32">
        <f t="shared" si="13"/>
        <v>151.85</v>
      </c>
    </row>
    <row r="68" spans="1:15" s="19" customFormat="1" ht="15.75" customHeight="1" outlineLevel="2" x14ac:dyDescent="0.25">
      <c r="A68" s="14">
        <v>60</v>
      </c>
      <c r="B68" s="26" t="s">
        <v>15</v>
      </c>
      <c r="C68" s="26" t="s">
        <v>17</v>
      </c>
      <c r="D68" s="2">
        <v>200895</v>
      </c>
      <c r="E68" s="13">
        <v>44477</v>
      </c>
      <c r="F68" s="29" t="s">
        <v>14</v>
      </c>
      <c r="G68" s="27">
        <v>845266513314</v>
      </c>
      <c r="H68" s="34">
        <v>23900</v>
      </c>
      <c r="I68" s="34">
        <v>56000</v>
      </c>
      <c r="J68" s="30">
        <f t="shared" si="9"/>
        <v>56</v>
      </c>
      <c r="K68" s="31">
        <f t="shared" si="10"/>
        <v>109.53</v>
      </c>
      <c r="L68" s="32">
        <f t="shared" si="11"/>
        <v>16.43</v>
      </c>
      <c r="M68" s="32"/>
      <c r="N68" s="33">
        <f t="shared" si="12"/>
        <v>25.19</v>
      </c>
      <c r="O68" s="32">
        <f t="shared" si="13"/>
        <v>151.15</v>
      </c>
    </row>
    <row r="69" spans="1:15" s="19" customFormat="1" ht="15.75" customHeight="1" outlineLevel="2" x14ac:dyDescent="0.25">
      <c r="A69" s="14">
        <v>61</v>
      </c>
      <c r="B69" s="26" t="s">
        <v>15</v>
      </c>
      <c r="C69" s="26" t="s">
        <v>17</v>
      </c>
      <c r="D69" s="2">
        <v>200895</v>
      </c>
      <c r="E69" s="13">
        <v>44477</v>
      </c>
      <c r="F69" s="29" t="s">
        <v>14</v>
      </c>
      <c r="G69" s="27">
        <v>335266576586</v>
      </c>
      <c r="H69" s="34">
        <v>25200</v>
      </c>
      <c r="I69" s="34">
        <v>54700</v>
      </c>
      <c r="J69" s="30">
        <f t="shared" si="9"/>
        <v>54.7</v>
      </c>
      <c r="K69" s="31">
        <f t="shared" si="10"/>
        <v>106.98</v>
      </c>
      <c r="L69" s="32">
        <f t="shared" si="11"/>
        <v>16.43</v>
      </c>
      <c r="M69" s="32"/>
      <c r="N69" s="33">
        <f t="shared" si="12"/>
        <v>24.68</v>
      </c>
      <c r="O69" s="32">
        <f t="shared" si="13"/>
        <v>148.09</v>
      </c>
    </row>
    <row r="70" spans="1:15" s="19" customFormat="1" ht="15.75" customHeight="1" outlineLevel="2" x14ac:dyDescent="0.25">
      <c r="A70" s="14">
        <v>62</v>
      </c>
      <c r="B70" s="26" t="s">
        <v>15</v>
      </c>
      <c r="C70" s="26" t="s">
        <v>17</v>
      </c>
      <c r="D70" s="2">
        <v>200895</v>
      </c>
      <c r="E70" s="13">
        <v>44477</v>
      </c>
      <c r="F70" s="29" t="s">
        <v>14</v>
      </c>
      <c r="G70" s="27">
        <v>845266510534</v>
      </c>
      <c r="H70" s="34">
        <v>23800</v>
      </c>
      <c r="I70" s="34">
        <v>56000</v>
      </c>
      <c r="J70" s="30">
        <f t="shared" si="9"/>
        <v>56</v>
      </c>
      <c r="K70" s="31">
        <f t="shared" si="10"/>
        <v>109.53</v>
      </c>
      <c r="L70" s="32">
        <f t="shared" si="11"/>
        <v>16.43</v>
      </c>
      <c r="M70" s="32"/>
      <c r="N70" s="33">
        <f t="shared" si="12"/>
        <v>25.19</v>
      </c>
      <c r="O70" s="32">
        <f t="shared" si="13"/>
        <v>151.15</v>
      </c>
    </row>
    <row r="71" spans="1:15" s="19" customFormat="1" ht="15.75" customHeight="1" outlineLevel="2" x14ac:dyDescent="0.25">
      <c r="A71" s="14">
        <v>63</v>
      </c>
      <c r="B71" s="26" t="s">
        <v>15</v>
      </c>
      <c r="C71" s="26" t="s">
        <v>17</v>
      </c>
      <c r="D71" s="2">
        <v>200895</v>
      </c>
      <c r="E71" s="13">
        <v>44477</v>
      </c>
      <c r="F71" s="29" t="s">
        <v>14</v>
      </c>
      <c r="G71" s="27">
        <v>845266660438</v>
      </c>
      <c r="H71" s="34">
        <v>24300</v>
      </c>
      <c r="I71" s="34">
        <v>55600</v>
      </c>
      <c r="J71" s="30">
        <f t="shared" si="9"/>
        <v>55.6</v>
      </c>
      <c r="K71" s="31">
        <f t="shared" si="10"/>
        <v>108.74</v>
      </c>
      <c r="L71" s="32">
        <f t="shared" si="11"/>
        <v>16.43</v>
      </c>
      <c r="M71" s="32"/>
      <c r="N71" s="33">
        <f t="shared" si="12"/>
        <v>25.03</v>
      </c>
      <c r="O71" s="32">
        <f t="shared" si="13"/>
        <v>150.19999999999999</v>
      </c>
    </row>
    <row r="72" spans="1:15" s="19" customFormat="1" ht="15.75" customHeight="1" outlineLevel="2" x14ac:dyDescent="0.25">
      <c r="A72" s="14">
        <v>64</v>
      </c>
      <c r="B72" s="26" t="s">
        <v>15</v>
      </c>
      <c r="C72" s="26" t="s">
        <v>17</v>
      </c>
      <c r="D72" s="2">
        <v>200895</v>
      </c>
      <c r="E72" s="13">
        <v>44477</v>
      </c>
      <c r="F72" s="29" t="s">
        <v>14</v>
      </c>
      <c r="G72" s="27">
        <v>335266576842</v>
      </c>
      <c r="H72" s="34">
        <v>25400</v>
      </c>
      <c r="I72" s="34">
        <v>54400</v>
      </c>
      <c r="J72" s="30">
        <f t="shared" si="9"/>
        <v>54.4</v>
      </c>
      <c r="K72" s="31">
        <f t="shared" si="10"/>
        <v>106.4</v>
      </c>
      <c r="L72" s="32">
        <f t="shared" si="11"/>
        <v>16.43</v>
      </c>
      <c r="M72" s="32"/>
      <c r="N72" s="33">
        <f t="shared" si="12"/>
        <v>24.57</v>
      </c>
      <c r="O72" s="32">
        <f t="shared" si="13"/>
        <v>147.4</v>
      </c>
    </row>
    <row r="73" spans="1:15" s="59" customFormat="1" ht="15.75" customHeight="1" outlineLevel="1" x14ac:dyDescent="0.25">
      <c r="A73" s="51"/>
      <c r="B73" s="74"/>
      <c r="C73" s="74"/>
      <c r="D73" s="53" t="s">
        <v>44</v>
      </c>
      <c r="E73" s="54"/>
      <c r="F73" s="75"/>
      <c r="G73" s="76">
        <v>7</v>
      </c>
      <c r="H73" s="81">
        <f t="shared" ref="H73:O73" si="16">SUBTOTAL(9,H66:H72)</f>
        <v>171130</v>
      </c>
      <c r="I73" s="81">
        <f t="shared" si="16"/>
        <v>387970</v>
      </c>
      <c r="J73" s="77">
        <f t="shared" si="16"/>
        <v>388</v>
      </c>
      <c r="K73" s="78">
        <f t="shared" si="16"/>
        <v>758.86</v>
      </c>
      <c r="L73" s="79">
        <f t="shared" si="16"/>
        <v>115.01000000000002</v>
      </c>
      <c r="M73" s="79">
        <f t="shared" si="16"/>
        <v>3.91</v>
      </c>
      <c r="N73" s="80">
        <f t="shared" si="16"/>
        <v>175.54999999999998</v>
      </c>
      <c r="O73" s="79">
        <f t="shared" si="16"/>
        <v>1053.3300000000002</v>
      </c>
    </row>
    <row r="74" spans="1:15" s="19" customFormat="1" ht="15.75" customHeight="1" outlineLevel="2" x14ac:dyDescent="0.25">
      <c r="A74" s="14">
        <v>65</v>
      </c>
      <c r="B74" s="26" t="s">
        <v>15</v>
      </c>
      <c r="C74" s="26" t="s">
        <v>17</v>
      </c>
      <c r="D74" s="2">
        <v>200896</v>
      </c>
      <c r="E74" s="13">
        <v>44478</v>
      </c>
      <c r="F74" s="29" t="s">
        <v>14</v>
      </c>
      <c r="G74" s="27">
        <v>845266513066</v>
      </c>
      <c r="H74" s="34">
        <v>24800</v>
      </c>
      <c r="I74" s="34">
        <v>55000</v>
      </c>
      <c r="J74" s="30">
        <f t="shared" si="9"/>
        <v>55</v>
      </c>
      <c r="K74" s="31">
        <f t="shared" si="10"/>
        <v>107.57</v>
      </c>
      <c r="L74" s="32">
        <f t="shared" si="11"/>
        <v>16.43</v>
      </c>
      <c r="M74" s="17">
        <f>ROUND((2*1.95583),2)</f>
        <v>3.91</v>
      </c>
      <c r="N74" s="33">
        <f t="shared" si="12"/>
        <v>25.58</v>
      </c>
      <c r="O74" s="32">
        <f t="shared" si="13"/>
        <v>153.49</v>
      </c>
    </row>
    <row r="75" spans="1:15" s="19" customFormat="1" ht="15.75" customHeight="1" outlineLevel="2" x14ac:dyDescent="0.25">
      <c r="A75" s="14">
        <v>66</v>
      </c>
      <c r="B75" s="26" t="s">
        <v>15</v>
      </c>
      <c r="C75" s="26" t="s">
        <v>17</v>
      </c>
      <c r="D75" s="2">
        <v>200896</v>
      </c>
      <c r="E75" s="13">
        <v>44478</v>
      </c>
      <c r="F75" s="29" t="s">
        <v>14</v>
      </c>
      <c r="G75" s="27">
        <v>845266510070</v>
      </c>
      <c r="H75" s="34">
        <v>23300</v>
      </c>
      <c r="I75" s="34">
        <v>56300</v>
      </c>
      <c r="J75" s="30">
        <f t="shared" si="9"/>
        <v>56.3</v>
      </c>
      <c r="K75" s="31">
        <f t="shared" si="10"/>
        <v>110.11</v>
      </c>
      <c r="L75" s="32">
        <f t="shared" si="11"/>
        <v>16.43</v>
      </c>
      <c r="M75" s="32"/>
      <c r="N75" s="33">
        <f t="shared" si="12"/>
        <v>25.31</v>
      </c>
      <c r="O75" s="32">
        <f t="shared" si="13"/>
        <v>151.85</v>
      </c>
    </row>
    <row r="76" spans="1:15" s="19" customFormat="1" ht="15.75" customHeight="1" outlineLevel="2" x14ac:dyDescent="0.25">
      <c r="A76" s="14">
        <v>67</v>
      </c>
      <c r="B76" s="26" t="s">
        <v>15</v>
      </c>
      <c r="C76" s="26" t="s">
        <v>17</v>
      </c>
      <c r="D76" s="2">
        <v>200896</v>
      </c>
      <c r="E76" s="13">
        <v>44478</v>
      </c>
      <c r="F76" s="29" t="s">
        <v>14</v>
      </c>
      <c r="G76" s="27">
        <v>845266510229</v>
      </c>
      <c r="H76" s="34">
        <v>22800</v>
      </c>
      <c r="I76" s="34">
        <v>56500</v>
      </c>
      <c r="J76" s="30">
        <f t="shared" si="9"/>
        <v>56.5</v>
      </c>
      <c r="K76" s="31">
        <f t="shared" si="10"/>
        <v>110.5</v>
      </c>
      <c r="L76" s="32">
        <f t="shared" si="11"/>
        <v>16.43</v>
      </c>
      <c r="M76" s="32"/>
      <c r="N76" s="33">
        <f t="shared" si="12"/>
        <v>25.39</v>
      </c>
      <c r="O76" s="32">
        <f t="shared" si="13"/>
        <v>152.32</v>
      </c>
    </row>
    <row r="77" spans="1:15" s="19" customFormat="1" ht="15.75" customHeight="1" outlineLevel="2" x14ac:dyDescent="0.25">
      <c r="A77" s="14">
        <v>68</v>
      </c>
      <c r="B77" s="26" t="s">
        <v>15</v>
      </c>
      <c r="C77" s="26" t="s">
        <v>17</v>
      </c>
      <c r="D77" s="2">
        <v>200896</v>
      </c>
      <c r="E77" s="13">
        <v>44478</v>
      </c>
      <c r="F77" s="29" t="s">
        <v>14</v>
      </c>
      <c r="G77" s="27">
        <v>845266512241</v>
      </c>
      <c r="H77" s="34">
        <v>24000</v>
      </c>
      <c r="I77" s="34">
        <v>55900</v>
      </c>
      <c r="J77" s="30">
        <f t="shared" si="9"/>
        <v>55.9</v>
      </c>
      <c r="K77" s="31">
        <f t="shared" si="10"/>
        <v>109.33</v>
      </c>
      <c r="L77" s="32">
        <f t="shared" si="11"/>
        <v>16.43</v>
      </c>
      <c r="M77" s="32"/>
      <c r="N77" s="33">
        <f t="shared" si="12"/>
        <v>25.15</v>
      </c>
      <c r="O77" s="32">
        <f t="shared" si="13"/>
        <v>150.91</v>
      </c>
    </row>
    <row r="78" spans="1:15" s="19" customFormat="1" ht="15.75" customHeight="1" outlineLevel="2" x14ac:dyDescent="0.25">
      <c r="A78" s="14">
        <v>69</v>
      </c>
      <c r="B78" s="26" t="s">
        <v>15</v>
      </c>
      <c r="C78" s="26" t="s">
        <v>17</v>
      </c>
      <c r="D78" s="2">
        <v>200896</v>
      </c>
      <c r="E78" s="13">
        <v>44478</v>
      </c>
      <c r="F78" s="29" t="s">
        <v>14</v>
      </c>
      <c r="G78" s="27">
        <v>845266661022</v>
      </c>
      <c r="H78" s="34">
        <v>23600</v>
      </c>
      <c r="I78" s="34">
        <v>56200</v>
      </c>
      <c r="J78" s="30">
        <f t="shared" si="9"/>
        <v>56.2</v>
      </c>
      <c r="K78" s="31">
        <f t="shared" si="10"/>
        <v>109.92</v>
      </c>
      <c r="L78" s="32">
        <f t="shared" si="11"/>
        <v>16.43</v>
      </c>
      <c r="M78" s="32"/>
      <c r="N78" s="33">
        <f t="shared" si="12"/>
        <v>25.27</v>
      </c>
      <c r="O78" s="32">
        <f t="shared" si="13"/>
        <v>151.62</v>
      </c>
    </row>
    <row r="79" spans="1:15" s="19" customFormat="1" ht="15.75" customHeight="1" outlineLevel="2" x14ac:dyDescent="0.25">
      <c r="A79" s="14">
        <v>70</v>
      </c>
      <c r="B79" s="26" t="s">
        <v>15</v>
      </c>
      <c r="C79" s="26" t="s">
        <v>17</v>
      </c>
      <c r="D79" s="2">
        <v>200896</v>
      </c>
      <c r="E79" s="13">
        <v>44478</v>
      </c>
      <c r="F79" s="29" t="s">
        <v>14</v>
      </c>
      <c r="G79" s="27">
        <v>845266512845</v>
      </c>
      <c r="H79" s="34">
        <v>24900</v>
      </c>
      <c r="I79" s="34">
        <v>55000</v>
      </c>
      <c r="J79" s="30">
        <f t="shared" si="9"/>
        <v>55</v>
      </c>
      <c r="K79" s="31">
        <f t="shared" si="10"/>
        <v>107.57</v>
      </c>
      <c r="L79" s="32">
        <f t="shared" si="11"/>
        <v>16.43</v>
      </c>
      <c r="M79" s="32"/>
      <c r="N79" s="33">
        <f t="shared" si="12"/>
        <v>24.8</v>
      </c>
      <c r="O79" s="32">
        <f t="shared" si="13"/>
        <v>148.80000000000001</v>
      </c>
    </row>
    <row r="80" spans="1:15" s="19" customFormat="1" ht="15.75" customHeight="1" outlineLevel="2" x14ac:dyDescent="0.25">
      <c r="A80" s="14">
        <v>71</v>
      </c>
      <c r="B80" s="26" t="s">
        <v>15</v>
      </c>
      <c r="C80" s="26" t="s">
        <v>17</v>
      </c>
      <c r="D80" s="2">
        <v>200896</v>
      </c>
      <c r="E80" s="13">
        <v>44478</v>
      </c>
      <c r="F80" s="29" t="s">
        <v>14</v>
      </c>
      <c r="G80" s="27">
        <v>845266661071</v>
      </c>
      <c r="H80" s="34">
        <v>24200</v>
      </c>
      <c r="I80" s="34">
        <v>55600</v>
      </c>
      <c r="J80" s="30">
        <f t="shared" si="9"/>
        <v>55.6</v>
      </c>
      <c r="K80" s="31">
        <f t="shared" si="10"/>
        <v>108.74</v>
      </c>
      <c r="L80" s="32">
        <f t="shared" si="11"/>
        <v>16.43</v>
      </c>
      <c r="M80" s="32"/>
      <c r="N80" s="33">
        <f t="shared" si="12"/>
        <v>25.03</v>
      </c>
      <c r="O80" s="32">
        <f t="shared" si="13"/>
        <v>150.19999999999999</v>
      </c>
    </row>
    <row r="81" spans="1:15" s="59" customFormat="1" ht="15.75" customHeight="1" outlineLevel="1" x14ac:dyDescent="0.25">
      <c r="A81" s="51"/>
      <c r="B81" s="74"/>
      <c r="C81" s="74"/>
      <c r="D81" s="53" t="s">
        <v>45</v>
      </c>
      <c r="E81" s="54"/>
      <c r="F81" s="75"/>
      <c r="G81" s="76">
        <v>7</v>
      </c>
      <c r="H81" s="81">
        <f t="shared" ref="H81:O81" si="17">SUBTOTAL(9,H74:H80)</f>
        <v>167600</v>
      </c>
      <c r="I81" s="81">
        <f t="shared" si="17"/>
        <v>390500</v>
      </c>
      <c r="J81" s="77">
        <f t="shared" si="17"/>
        <v>390.50000000000006</v>
      </c>
      <c r="K81" s="78">
        <f t="shared" si="17"/>
        <v>763.74</v>
      </c>
      <c r="L81" s="79">
        <f t="shared" si="17"/>
        <v>115.01000000000002</v>
      </c>
      <c r="M81" s="79">
        <f t="shared" si="17"/>
        <v>3.91</v>
      </c>
      <c r="N81" s="80">
        <f t="shared" si="17"/>
        <v>176.53</v>
      </c>
      <c r="O81" s="79">
        <f t="shared" si="17"/>
        <v>1059.19</v>
      </c>
    </row>
    <row r="82" spans="1:15" s="19" customFormat="1" ht="15.75" customHeight="1" outlineLevel="2" x14ac:dyDescent="0.25">
      <c r="A82" s="14">
        <v>72</v>
      </c>
      <c r="B82" s="26" t="s">
        <v>15</v>
      </c>
      <c r="C82" s="26" t="s">
        <v>17</v>
      </c>
      <c r="D82" s="2">
        <v>200898</v>
      </c>
      <c r="E82" s="13">
        <v>44478</v>
      </c>
      <c r="F82" s="29" t="s">
        <v>14</v>
      </c>
      <c r="G82" s="27">
        <v>845266660958</v>
      </c>
      <c r="H82" s="34">
        <v>23600</v>
      </c>
      <c r="I82" s="34">
        <v>56100</v>
      </c>
      <c r="J82" s="30">
        <f t="shared" si="9"/>
        <v>56.1</v>
      </c>
      <c r="K82" s="31">
        <f t="shared" si="10"/>
        <v>109.72</v>
      </c>
      <c r="L82" s="32">
        <f t="shared" si="11"/>
        <v>16.43</v>
      </c>
      <c r="M82" s="17">
        <f>ROUND((2*1.95583),2)</f>
        <v>3.91</v>
      </c>
      <c r="N82" s="33">
        <f t="shared" si="12"/>
        <v>26.01</v>
      </c>
      <c r="O82" s="32">
        <f t="shared" si="13"/>
        <v>156.07</v>
      </c>
    </row>
    <row r="83" spans="1:15" s="19" customFormat="1" ht="15.75" customHeight="1" outlineLevel="2" x14ac:dyDescent="0.25">
      <c r="A83" s="14">
        <v>73</v>
      </c>
      <c r="B83" s="26" t="s">
        <v>15</v>
      </c>
      <c r="C83" s="26" t="s">
        <v>17</v>
      </c>
      <c r="D83" s="2">
        <v>200898</v>
      </c>
      <c r="E83" s="13">
        <v>44478</v>
      </c>
      <c r="F83" s="29" t="s">
        <v>14</v>
      </c>
      <c r="G83" s="27">
        <v>845266512779</v>
      </c>
      <c r="H83" s="34">
        <v>24000</v>
      </c>
      <c r="I83" s="34">
        <v>55900</v>
      </c>
      <c r="J83" s="30">
        <f t="shared" si="9"/>
        <v>55.9</v>
      </c>
      <c r="K83" s="31">
        <f t="shared" si="10"/>
        <v>109.33</v>
      </c>
      <c r="L83" s="32">
        <f t="shared" si="11"/>
        <v>16.43</v>
      </c>
      <c r="M83" s="32"/>
      <c r="N83" s="33">
        <f t="shared" si="12"/>
        <v>25.15</v>
      </c>
      <c r="O83" s="32">
        <f t="shared" si="13"/>
        <v>150.91</v>
      </c>
    </row>
    <row r="84" spans="1:15" s="19" customFormat="1" ht="15.75" customHeight="1" outlineLevel="2" x14ac:dyDescent="0.25">
      <c r="A84" s="14">
        <v>74</v>
      </c>
      <c r="B84" s="26" t="s">
        <v>15</v>
      </c>
      <c r="C84" s="26" t="s">
        <v>17</v>
      </c>
      <c r="D84" s="2">
        <v>200898</v>
      </c>
      <c r="E84" s="13">
        <v>44478</v>
      </c>
      <c r="F84" s="29" t="s">
        <v>14</v>
      </c>
      <c r="G84" s="27">
        <v>845266510278</v>
      </c>
      <c r="H84" s="34">
        <v>23100</v>
      </c>
      <c r="I84" s="34">
        <v>56500</v>
      </c>
      <c r="J84" s="30">
        <f t="shared" si="9"/>
        <v>56.5</v>
      </c>
      <c r="K84" s="31">
        <f t="shared" si="10"/>
        <v>110.5</v>
      </c>
      <c r="L84" s="32">
        <f t="shared" si="11"/>
        <v>16.43</v>
      </c>
      <c r="M84" s="32"/>
      <c r="N84" s="33">
        <f t="shared" si="12"/>
        <v>25.39</v>
      </c>
      <c r="O84" s="32">
        <f t="shared" si="13"/>
        <v>152.32</v>
      </c>
    </row>
    <row r="85" spans="1:15" s="19" customFormat="1" ht="15.75" customHeight="1" outlineLevel="2" x14ac:dyDescent="0.25">
      <c r="A85" s="14">
        <v>75</v>
      </c>
      <c r="B85" s="26" t="s">
        <v>15</v>
      </c>
      <c r="C85" s="26" t="s">
        <v>17</v>
      </c>
      <c r="D85" s="2">
        <v>200898</v>
      </c>
      <c r="E85" s="13">
        <v>44478</v>
      </c>
      <c r="F85" s="29" t="s">
        <v>14</v>
      </c>
      <c r="G85" s="27">
        <v>335266576511</v>
      </c>
      <c r="H85" s="34">
        <v>24600</v>
      </c>
      <c r="I85" s="34">
        <v>55000</v>
      </c>
      <c r="J85" s="30">
        <f t="shared" si="9"/>
        <v>55</v>
      </c>
      <c r="K85" s="31">
        <f t="shared" si="10"/>
        <v>107.57</v>
      </c>
      <c r="L85" s="32">
        <f t="shared" si="11"/>
        <v>16.43</v>
      </c>
      <c r="M85" s="32"/>
      <c r="N85" s="33">
        <f t="shared" si="12"/>
        <v>24.8</v>
      </c>
      <c r="O85" s="32">
        <f t="shared" si="13"/>
        <v>148.80000000000001</v>
      </c>
    </row>
    <row r="86" spans="1:15" s="19" customFormat="1" ht="15.75" customHeight="1" outlineLevel="2" x14ac:dyDescent="0.25">
      <c r="A86" s="14">
        <v>76</v>
      </c>
      <c r="B86" s="26" t="s">
        <v>15</v>
      </c>
      <c r="C86" s="26" t="s">
        <v>17</v>
      </c>
      <c r="D86" s="2">
        <v>200898</v>
      </c>
      <c r="E86" s="13">
        <v>44478</v>
      </c>
      <c r="F86" s="29" t="s">
        <v>14</v>
      </c>
      <c r="G86" s="27">
        <v>845266510856</v>
      </c>
      <c r="H86" s="34">
        <v>24100</v>
      </c>
      <c r="I86" s="34">
        <v>55600</v>
      </c>
      <c r="J86" s="30">
        <f t="shared" si="9"/>
        <v>55.6</v>
      </c>
      <c r="K86" s="31">
        <f t="shared" si="10"/>
        <v>108.74</v>
      </c>
      <c r="L86" s="32">
        <f t="shared" si="11"/>
        <v>16.43</v>
      </c>
      <c r="M86" s="32"/>
      <c r="N86" s="33">
        <f t="shared" si="12"/>
        <v>25.03</v>
      </c>
      <c r="O86" s="32">
        <f t="shared" si="13"/>
        <v>150.19999999999999</v>
      </c>
    </row>
    <row r="87" spans="1:15" s="19" customFormat="1" ht="15.75" customHeight="1" outlineLevel="2" x14ac:dyDescent="0.25">
      <c r="A87" s="14">
        <v>77</v>
      </c>
      <c r="B87" s="26" t="s">
        <v>15</v>
      </c>
      <c r="C87" s="26" t="s">
        <v>17</v>
      </c>
      <c r="D87" s="2">
        <v>200898</v>
      </c>
      <c r="E87" s="13">
        <v>44478</v>
      </c>
      <c r="F87" s="29" t="s">
        <v>14</v>
      </c>
      <c r="G87" s="27">
        <v>845266511102</v>
      </c>
      <c r="H87" s="34">
        <v>24000</v>
      </c>
      <c r="I87" s="34">
        <v>55200</v>
      </c>
      <c r="J87" s="30">
        <f t="shared" si="9"/>
        <v>55.2</v>
      </c>
      <c r="K87" s="31">
        <f t="shared" si="10"/>
        <v>107.96</v>
      </c>
      <c r="L87" s="32">
        <f t="shared" si="11"/>
        <v>16.43</v>
      </c>
      <c r="M87" s="32"/>
      <c r="N87" s="33">
        <f t="shared" si="12"/>
        <v>24.88</v>
      </c>
      <c r="O87" s="32">
        <f t="shared" si="13"/>
        <v>149.26999999999998</v>
      </c>
    </row>
    <row r="88" spans="1:15" s="19" customFormat="1" ht="15.75" customHeight="1" outlineLevel="2" x14ac:dyDescent="0.25">
      <c r="A88" s="14">
        <v>78</v>
      </c>
      <c r="B88" s="26" t="s">
        <v>15</v>
      </c>
      <c r="C88" s="26" t="s">
        <v>17</v>
      </c>
      <c r="D88" s="2">
        <v>200898</v>
      </c>
      <c r="E88" s="13">
        <v>44478</v>
      </c>
      <c r="F88" s="29" t="s">
        <v>14</v>
      </c>
      <c r="G88" s="27">
        <v>845266661055</v>
      </c>
      <c r="H88" s="34">
        <v>23500</v>
      </c>
      <c r="I88" s="34">
        <v>56000</v>
      </c>
      <c r="J88" s="30">
        <f t="shared" si="9"/>
        <v>56</v>
      </c>
      <c r="K88" s="31">
        <f t="shared" si="10"/>
        <v>109.53</v>
      </c>
      <c r="L88" s="32">
        <f t="shared" si="11"/>
        <v>16.43</v>
      </c>
      <c r="M88" s="32"/>
      <c r="N88" s="33">
        <f t="shared" si="12"/>
        <v>25.19</v>
      </c>
      <c r="O88" s="32">
        <f t="shared" si="13"/>
        <v>151.15</v>
      </c>
    </row>
    <row r="89" spans="1:15" s="19" customFormat="1" ht="15.75" customHeight="1" outlineLevel="2" x14ac:dyDescent="0.25">
      <c r="A89" s="14">
        <v>79</v>
      </c>
      <c r="B89" s="26" t="s">
        <v>15</v>
      </c>
      <c r="C89" s="26" t="s">
        <v>17</v>
      </c>
      <c r="D89" s="2">
        <v>200898</v>
      </c>
      <c r="E89" s="13">
        <v>44478</v>
      </c>
      <c r="F89" s="29" t="s">
        <v>14</v>
      </c>
      <c r="G89" s="27">
        <v>335266576867</v>
      </c>
      <c r="H89" s="34">
        <v>24400</v>
      </c>
      <c r="I89" s="34">
        <v>55050</v>
      </c>
      <c r="J89" s="30">
        <f t="shared" si="9"/>
        <v>55.1</v>
      </c>
      <c r="K89" s="31">
        <f t="shared" si="10"/>
        <v>107.77</v>
      </c>
      <c r="L89" s="32">
        <f t="shared" si="11"/>
        <v>16.43</v>
      </c>
      <c r="M89" s="32"/>
      <c r="N89" s="33">
        <f t="shared" si="12"/>
        <v>24.84</v>
      </c>
      <c r="O89" s="32">
        <f t="shared" si="13"/>
        <v>149.04</v>
      </c>
    </row>
    <row r="90" spans="1:15" s="19" customFormat="1" ht="15.75" customHeight="1" outlineLevel="2" x14ac:dyDescent="0.25">
      <c r="A90" s="14">
        <v>80</v>
      </c>
      <c r="B90" s="26" t="s">
        <v>15</v>
      </c>
      <c r="C90" s="26" t="s">
        <v>17</v>
      </c>
      <c r="D90" s="2">
        <v>200898</v>
      </c>
      <c r="E90" s="13">
        <v>44478</v>
      </c>
      <c r="F90" s="29" t="s">
        <v>14</v>
      </c>
      <c r="G90" s="27">
        <v>845266512431</v>
      </c>
      <c r="H90" s="34">
        <v>24000</v>
      </c>
      <c r="I90" s="34">
        <v>55600</v>
      </c>
      <c r="J90" s="30">
        <f t="shared" si="9"/>
        <v>55.6</v>
      </c>
      <c r="K90" s="31">
        <f t="shared" si="10"/>
        <v>108.74</v>
      </c>
      <c r="L90" s="32">
        <f t="shared" si="11"/>
        <v>16.43</v>
      </c>
      <c r="M90" s="32"/>
      <c r="N90" s="33">
        <f t="shared" si="12"/>
        <v>25.03</v>
      </c>
      <c r="O90" s="32">
        <f t="shared" si="13"/>
        <v>150.19999999999999</v>
      </c>
    </row>
    <row r="91" spans="1:15" s="19" customFormat="1" ht="15.75" customHeight="1" outlineLevel="2" x14ac:dyDescent="0.25">
      <c r="A91" s="14">
        <v>81</v>
      </c>
      <c r="B91" s="26" t="s">
        <v>15</v>
      </c>
      <c r="C91" s="26" t="s">
        <v>17</v>
      </c>
      <c r="D91" s="2">
        <v>200898</v>
      </c>
      <c r="E91" s="13">
        <v>44478</v>
      </c>
      <c r="F91" s="29" t="s">
        <v>14</v>
      </c>
      <c r="G91" s="27">
        <v>845266660222</v>
      </c>
      <c r="H91" s="34">
        <v>24100</v>
      </c>
      <c r="I91" s="34">
        <v>55200</v>
      </c>
      <c r="J91" s="30">
        <f t="shared" si="9"/>
        <v>55.2</v>
      </c>
      <c r="K91" s="31">
        <f t="shared" si="10"/>
        <v>107.96</v>
      </c>
      <c r="L91" s="32">
        <f t="shared" si="11"/>
        <v>16.43</v>
      </c>
      <c r="M91" s="32"/>
      <c r="N91" s="33">
        <f t="shared" si="12"/>
        <v>24.88</v>
      </c>
      <c r="O91" s="32">
        <f t="shared" si="13"/>
        <v>149.26999999999998</v>
      </c>
    </row>
    <row r="92" spans="1:15" s="19" customFormat="1" ht="15.75" customHeight="1" outlineLevel="2" x14ac:dyDescent="0.25">
      <c r="A92" s="14">
        <v>82</v>
      </c>
      <c r="B92" s="26" t="s">
        <v>15</v>
      </c>
      <c r="C92" s="26" t="s">
        <v>17</v>
      </c>
      <c r="D92" s="2">
        <v>200898</v>
      </c>
      <c r="E92" s="13">
        <v>44478</v>
      </c>
      <c r="F92" s="29" t="s">
        <v>14</v>
      </c>
      <c r="G92" s="27">
        <v>845266512332</v>
      </c>
      <c r="H92" s="34">
        <v>24000</v>
      </c>
      <c r="I92" s="34">
        <v>54800</v>
      </c>
      <c r="J92" s="30">
        <f t="shared" si="9"/>
        <v>54.8</v>
      </c>
      <c r="K92" s="31">
        <f t="shared" si="10"/>
        <v>107.18</v>
      </c>
      <c r="L92" s="32">
        <f t="shared" si="11"/>
        <v>16.43</v>
      </c>
      <c r="M92" s="32"/>
      <c r="N92" s="33">
        <f t="shared" si="12"/>
        <v>24.72</v>
      </c>
      <c r="O92" s="32">
        <f t="shared" si="13"/>
        <v>148.33000000000001</v>
      </c>
    </row>
    <row r="93" spans="1:15" s="19" customFormat="1" ht="15.75" customHeight="1" outlineLevel="2" x14ac:dyDescent="0.25">
      <c r="A93" s="14">
        <v>83</v>
      </c>
      <c r="B93" s="26" t="s">
        <v>15</v>
      </c>
      <c r="C93" s="26" t="s">
        <v>17</v>
      </c>
      <c r="D93" s="2">
        <v>200898</v>
      </c>
      <c r="E93" s="13">
        <v>44478</v>
      </c>
      <c r="F93" s="29" t="s">
        <v>14</v>
      </c>
      <c r="G93" s="27">
        <v>845266660107</v>
      </c>
      <c r="H93" s="34">
        <v>24000</v>
      </c>
      <c r="I93" s="34">
        <v>55500</v>
      </c>
      <c r="J93" s="30">
        <f t="shared" si="9"/>
        <v>55.5</v>
      </c>
      <c r="K93" s="31">
        <f t="shared" si="10"/>
        <v>108.55</v>
      </c>
      <c r="L93" s="32">
        <f t="shared" si="11"/>
        <v>16.43</v>
      </c>
      <c r="M93" s="32"/>
      <c r="N93" s="33">
        <f t="shared" si="12"/>
        <v>25</v>
      </c>
      <c r="O93" s="32">
        <f t="shared" si="13"/>
        <v>149.97999999999999</v>
      </c>
    </row>
    <row r="94" spans="1:15" s="19" customFormat="1" ht="15.75" customHeight="1" outlineLevel="2" x14ac:dyDescent="0.25">
      <c r="A94" s="14">
        <v>84</v>
      </c>
      <c r="B94" s="26" t="s">
        <v>15</v>
      </c>
      <c r="C94" s="26" t="s">
        <v>17</v>
      </c>
      <c r="D94" s="2">
        <v>200898</v>
      </c>
      <c r="E94" s="13">
        <v>44478</v>
      </c>
      <c r="F94" s="29" t="s">
        <v>14</v>
      </c>
      <c r="G94" s="27">
        <v>335266576883</v>
      </c>
      <c r="H94" s="34">
        <v>25300</v>
      </c>
      <c r="I94" s="34">
        <v>54200</v>
      </c>
      <c r="J94" s="30">
        <f t="shared" si="9"/>
        <v>54.2</v>
      </c>
      <c r="K94" s="31">
        <f t="shared" si="10"/>
        <v>106.01</v>
      </c>
      <c r="L94" s="32">
        <f t="shared" si="11"/>
        <v>16.43</v>
      </c>
      <c r="M94" s="32"/>
      <c r="N94" s="33">
        <f t="shared" si="12"/>
        <v>24.49</v>
      </c>
      <c r="O94" s="32">
        <f t="shared" si="13"/>
        <v>146.93</v>
      </c>
    </row>
    <row r="95" spans="1:15" s="19" customFormat="1" ht="15.75" customHeight="1" outlineLevel="2" x14ac:dyDescent="0.25">
      <c r="A95" s="14">
        <v>85</v>
      </c>
      <c r="B95" s="26" t="s">
        <v>15</v>
      </c>
      <c r="C95" s="26" t="s">
        <v>17</v>
      </c>
      <c r="D95" s="2">
        <v>200898</v>
      </c>
      <c r="E95" s="13">
        <v>44478</v>
      </c>
      <c r="F95" s="29" t="s">
        <v>14</v>
      </c>
      <c r="G95" s="27">
        <v>845266510773</v>
      </c>
      <c r="H95" s="34">
        <v>24500</v>
      </c>
      <c r="I95" s="34">
        <v>55050</v>
      </c>
      <c r="J95" s="30">
        <f t="shared" si="9"/>
        <v>55.1</v>
      </c>
      <c r="K95" s="31">
        <f t="shared" si="10"/>
        <v>107.77</v>
      </c>
      <c r="L95" s="32">
        <f t="shared" si="11"/>
        <v>16.43</v>
      </c>
      <c r="M95" s="32"/>
      <c r="N95" s="33">
        <f t="shared" si="12"/>
        <v>24.84</v>
      </c>
      <c r="O95" s="32">
        <f t="shared" si="13"/>
        <v>149.04</v>
      </c>
    </row>
    <row r="96" spans="1:15" s="19" customFormat="1" ht="15.75" customHeight="1" outlineLevel="2" x14ac:dyDescent="0.25">
      <c r="A96" s="14">
        <v>86</v>
      </c>
      <c r="B96" s="26" t="s">
        <v>15</v>
      </c>
      <c r="C96" s="26" t="s">
        <v>17</v>
      </c>
      <c r="D96" s="2">
        <v>200898</v>
      </c>
      <c r="E96" s="13">
        <v>44478</v>
      </c>
      <c r="F96" s="29" t="s">
        <v>14</v>
      </c>
      <c r="G96" s="27">
        <v>845266512548</v>
      </c>
      <c r="H96" s="34">
        <v>24500</v>
      </c>
      <c r="I96" s="34">
        <v>54900</v>
      </c>
      <c r="J96" s="30">
        <f t="shared" si="9"/>
        <v>54.9</v>
      </c>
      <c r="K96" s="31">
        <f t="shared" si="10"/>
        <v>107.38</v>
      </c>
      <c r="L96" s="32">
        <f t="shared" si="11"/>
        <v>16.43</v>
      </c>
      <c r="M96" s="32"/>
      <c r="N96" s="33">
        <f t="shared" si="12"/>
        <v>24.76</v>
      </c>
      <c r="O96" s="32">
        <f t="shared" si="13"/>
        <v>148.57</v>
      </c>
    </row>
    <row r="97" spans="1:15" s="59" customFormat="1" ht="15.75" customHeight="1" outlineLevel="1" x14ac:dyDescent="0.25">
      <c r="A97" s="51"/>
      <c r="B97" s="74"/>
      <c r="C97" s="74"/>
      <c r="D97" s="53" t="s">
        <v>46</v>
      </c>
      <c r="E97" s="54"/>
      <c r="F97" s="75"/>
      <c r="G97" s="76">
        <v>15</v>
      </c>
      <c r="H97" s="81">
        <f t="shared" ref="H97:O97" si="18">SUBTOTAL(9,H82:H96)</f>
        <v>361700</v>
      </c>
      <c r="I97" s="81">
        <f t="shared" si="18"/>
        <v>830600</v>
      </c>
      <c r="J97" s="77">
        <f t="shared" si="18"/>
        <v>830.7</v>
      </c>
      <c r="K97" s="78">
        <f t="shared" si="18"/>
        <v>1624.71</v>
      </c>
      <c r="L97" s="79">
        <f t="shared" si="18"/>
        <v>246.45000000000007</v>
      </c>
      <c r="M97" s="79">
        <f t="shared" si="18"/>
        <v>3.91</v>
      </c>
      <c r="N97" s="80">
        <f t="shared" si="18"/>
        <v>375.00999999999993</v>
      </c>
      <c r="O97" s="79">
        <f t="shared" si="18"/>
        <v>2250.0800000000004</v>
      </c>
    </row>
    <row r="98" spans="1:15" s="19" customFormat="1" ht="15.75" customHeight="1" outlineLevel="2" x14ac:dyDescent="0.25">
      <c r="A98" s="14">
        <v>87</v>
      </c>
      <c r="B98" s="26" t="s">
        <v>15</v>
      </c>
      <c r="C98" s="26" t="s">
        <v>17</v>
      </c>
      <c r="D98" s="2">
        <v>200899</v>
      </c>
      <c r="E98" s="13">
        <v>44478</v>
      </c>
      <c r="F98" s="29" t="s">
        <v>14</v>
      </c>
      <c r="G98" s="27">
        <v>845266510799</v>
      </c>
      <c r="H98" s="34">
        <v>24500</v>
      </c>
      <c r="I98" s="34">
        <v>55300</v>
      </c>
      <c r="J98" s="30">
        <f t="shared" si="9"/>
        <v>55.3</v>
      </c>
      <c r="K98" s="31">
        <f t="shared" si="10"/>
        <v>108.16</v>
      </c>
      <c r="L98" s="32">
        <f t="shared" si="11"/>
        <v>16.43</v>
      </c>
      <c r="M98" s="17">
        <f>ROUND((2*1.95583),2)</f>
        <v>3.91</v>
      </c>
      <c r="N98" s="33">
        <f t="shared" si="12"/>
        <v>25.7</v>
      </c>
      <c r="O98" s="32">
        <f t="shared" si="13"/>
        <v>154.19999999999999</v>
      </c>
    </row>
    <row r="99" spans="1:15" s="19" customFormat="1" ht="15.75" customHeight="1" outlineLevel="2" x14ac:dyDescent="0.25">
      <c r="A99" s="14">
        <v>88</v>
      </c>
      <c r="B99" s="26" t="s">
        <v>15</v>
      </c>
      <c r="C99" s="26" t="s">
        <v>17</v>
      </c>
      <c r="D99" s="2">
        <v>200899</v>
      </c>
      <c r="E99" s="13">
        <v>44478</v>
      </c>
      <c r="F99" s="29" t="s">
        <v>14</v>
      </c>
      <c r="G99" s="27">
        <v>845266510831</v>
      </c>
      <c r="H99" s="34">
        <v>24500</v>
      </c>
      <c r="I99" s="34">
        <v>55200</v>
      </c>
      <c r="J99" s="30">
        <f t="shared" si="9"/>
        <v>55.2</v>
      </c>
      <c r="K99" s="31">
        <f t="shared" si="10"/>
        <v>107.96</v>
      </c>
      <c r="L99" s="32">
        <f t="shared" si="11"/>
        <v>16.43</v>
      </c>
      <c r="M99" s="32"/>
      <c r="N99" s="33">
        <f t="shared" si="12"/>
        <v>24.88</v>
      </c>
      <c r="O99" s="32">
        <f t="shared" si="13"/>
        <v>149.26999999999998</v>
      </c>
    </row>
    <row r="100" spans="1:15" s="19" customFormat="1" ht="15.75" customHeight="1" outlineLevel="2" x14ac:dyDescent="0.25">
      <c r="A100" s="14">
        <v>89</v>
      </c>
      <c r="B100" s="26" t="s">
        <v>15</v>
      </c>
      <c r="C100" s="26" t="s">
        <v>17</v>
      </c>
      <c r="D100" s="2">
        <v>200899</v>
      </c>
      <c r="E100" s="13">
        <v>44478</v>
      </c>
      <c r="F100" s="29" t="s">
        <v>14</v>
      </c>
      <c r="G100" s="27">
        <v>845266660859</v>
      </c>
      <c r="H100" s="34">
        <v>23800</v>
      </c>
      <c r="I100" s="34">
        <v>55500</v>
      </c>
      <c r="J100" s="30">
        <f t="shared" si="9"/>
        <v>55.5</v>
      </c>
      <c r="K100" s="31">
        <f t="shared" si="10"/>
        <v>108.55</v>
      </c>
      <c r="L100" s="32">
        <f t="shared" si="11"/>
        <v>16.43</v>
      </c>
      <c r="M100" s="32"/>
      <c r="N100" s="33">
        <f t="shared" si="12"/>
        <v>25</v>
      </c>
      <c r="O100" s="32">
        <f t="shared" si="13"/>
        <v>149.97999999999999</v>
      </c>
    </row>
    <row r="101" spans="1:15" s="19" customFormat="1" ht="15.75" customHeight="1" outlineLevel="2" x14ac:dyDescent="0.25">
      <c r="A101" s="14">
        <v>90</v>
      </c>
      <c r="B101" s="26" t="s">
        <v>15</v>
      </c>
      <c r="C101" s="26" t="s">
        <v>17</v>
      </c>
      <c r="D101" s="2">
        <v>200899</v>
      </c>
      <c r="E101" s="13">
        <v>44478</v>
      </c>
      <c r="F101" s="29" t="s">
        <v>14</v>
      </c>
      <c r="G101" s="27">
        <v>845266510104</v>
      </c>
      <c r="H101" s="34">
        <v>24900</v>
      </c>
      <c r="I101" s="34">
        <v>54200</v>
      </c>
      <c r="J101" s="30">
        <f t="shared" si="9"/>
        <v>54.2</v>
      </c>
      <c r="K101" s="31">
        <f t="shared" si="10"/>
        <v>106.01</v>
      </c>
      <c r="L101" s="32">
        <f t="shared" si="11"/>
        <v>16.43</v>
      </c>
      <c r="M101" s="32"/>
      <c r="N101" s="33">
        <f t="shared" si="12"/>
        <v>24.49</v>
      </c>
      <c r="O101" s="32">
        <f t="shared" si="13"/>
        <v>146.93</v>
      </c>
    </row>
    <row r="102" spans="1:15" s="19" customFormat="1" ht="15.75" customHeight="1" outlineLevel="2" x14ac:dyDescent="0.25">
      <c r="A102" s="14">
        <v>91</v>
      </c>
      <c r="B102" s="26" t="s">
        <v>15</v>
      </c>
      <c r="C102" s="26" t="s">
        <v>17</v>
      </c>
      <c r="D102" s="2">
        <v>200899</v>
      </c>
      <c r="E102" s="13">
        <v>44478</v>
      </c>
      <c r="F102" s="29" t="s">
        <v>14</v>
      </c>
      <c r="G102" s="27">
        <v>845266660719</v>
      </c>
      <c r="H102" s="34">
        <v>23800</v>
      </c>
      <c r="I102" s="34">
        <v>55450</v>
      </c>
      <c r="J102" s="30">
        <f t="shared" si="9"/>
        <v>55.5</v>
      </c>
      <c r="K102" s="31">
        <f t="shared" si="10"/>
        <v>108.55</v>
      </c>
      <c r="L102" s="32">
        <f t="shared" si="11"/>
        <v>16.43</v>
      </c>
      <c r="M102" s="32"/>
      <c r="N102" s="33">
        <f t="shared" si="12"/>
        <v>25</v>
      </c>
      <c r="O102" s="32">
        <f t="shared" si="13"/>
        <v>149.97999999999999</v>
      </c>
    </row>
    <row r="103" spans="1:15" s="19" customFormat="1" ht="15.75" customHeight="1" outlineLevel="2" x14ac:dyDescent="0.25">
      <c r="A103" s="14">
        <v>92</v>
      </c>
      <c r="B103" s="26" t="s">
        <v>15</v>
      </c>
      <c r="C103" s="26" t="s">
        <v>17</v>
      </c>
      <c r="D103" s="2">
        <v>200899</v>
      </c>
      <c r="E103" s="13">
        <v>44478</v>
      </c>
      <c r="F103" s="29" t="s">
        <v>14</v>
      </c>
      <c r="G103" s="27">
        <v>845266512399</v>
      </c>
      <c r="H103" s="34">
        <v>24000</v>
      </c>
      <c r="I103" s="34">
        <v>55200</v>
      </c>
      <c r="J103" s="30">
        <f t="shared" si="9"/>
        <v>55.2</v>
      </c>
      <c r="K103" s="31">
        <f t="shared" si="10"/>
        <v>107.96</v>
      </c>
      <c r="L103" s="32">
        <f t="shared" si="11"/>
        <v>16.43</v>
      </c>
      <c r="M103" s="32"/>
      <c r="N103" s="33">
        <f t="shared" si="12"/>
        <v>24.88</v>
      </c>
      <c r="O103" s="32">
        <f t="shared" si="13"/>
        <v>149.26999999999998</v>
      </c>
    </row>
    <row r="104" spans="1:15" s="59" customFormat="1" ht="15.75" customHeight="1" outlineLevel="1" x14ac:dyDescent="0.25">
      <c r="A104" s="51"/>
      <c r="B104" s="74"/>
      <c r="C104" s="74"/>
      <c r="D104" s="53" t="s">
        <v>47</v>
      </c>
      <c r="E104" s="54"/>
      <c r="F104" s="75"/>
      <c r="G104" s="76">
        <v>6</v>
      </c>
      <c r="H104" s="81">
        <f t="shared" ref="H104:O104" si="19">SUBTOTAL(9,H98:H103)</f>
        <v>145500</v>
      </c>
      <c r="I104" s="81">
        <f t="shared" si="19"/>
        <v>330850</v>
      </c>
      <c r="J104" s="77">
        <f t="shared" si="19"/>
        <v>330.9</v>
      </c>
      <c r="K104" s="78">
        <f t="shared" si="19"/>
        <v>647.19000000000005</v>
      </c>
      <c r="L104" s="79">
        <f t="shared" si="19"/>
        <v>98.580000000000013</v>
      </c>
      <c r="M104" s="79">
        <f t="shared" si="19"/>
        <v>3.91</v>
      </c>
      <c r="N104" s="80">
        <f t="shared" si="19"/>
        <v>149.94999999999999</v>
      </c>
      <c r="O104" s="79">
        <f t="shared" si="19"/>
        <v>899.62999999999988</v>
      </c>
    </row>
    <row r="105" spans="1:15" s="19" customFormat="1" ht="15.75" customHeight="1" outlineLevel="2" x14ac:dyDescent="0.25">
      <c r="A105" s="14">
        <v>93</v>
      </c>
      <c r="B105" s="26" t="s">
        <v>15</v>
      </c>
      <c r="C105" s="26" t="s">
        <v>17</v>
      </c>
      <c r="D105" s="2">
        <v>200901</v>
      </c>
      <c r="E105" s="13">
        <v>44479</v>
      </c>
      <c r="F105" s="29" t="s">
        <v>14</v>
      </c>
      <c r="G105" s="27">
        <v>845266510229</v>
      </c>
      <c r="H105" s="34">
        <v>22800</v>
      </c>
      <c r="I105" s="34">
        <v>57000</v>
      </c>
      <c r="J105" s="30">
        <f t="shared" si="9"/>
        <v>57</v>
      </c>
      <c r="K105" s="31">
        <f t="shared" si="10"/>
        <v>111.48</v>
      </c>
      <c r="L105" s="32">
        <f t="shared" si="11"/>
        <v>16.43</v>
      </c>
      <c r="M105" s="17">
        <f>ROUND((2*1.95583),2)</f>
        <v>3.91</v>
      </c>
      <c r="N105" s="33">
        <f t="shared" si="12"/>
        <v>26.36</v>
      </c>
      <c r="O105" s="32">
        <f t="shared" si="13"/>
        <v>158.18</v>
      </c>
    </row>
    <row r="106" spans="1:15" s="19" customFormat="1" ht="15.75" customHeight="1" outlineLevel="2" x14ac:dyDescent="0.25">
      <c r="A106" s="14">
        <v>94</v>
      </c>
      <c r="B106" s="26" t="s">
        <v>15</v>
      </c>
      <c r="C106" s="26" t="s">
        <v>17</v>
      </c>
      <c r="D106" s="2">
        <v>200901</v>
      </c>
      <c r="E106" s="13">
        <v>44479</v>
      </c>
      <c r="F106" s="29" t="s">
        <v>14</v>
      </c>
      <c r="G106" s="27">
        <v>845266510997</v>
      </c>
      <c r="H106" s="34">
        <v>23900</v>
      </c>
      <c r="I106" s="34">
        <v>55900</v>
      </c>
      <c r="J106" s="30">
        <f t="shared" si="9"/>
        <v>55.9</v>
      </c>
      <c r="K106" s="31">
        <f t="shared" si="10"/>
        <v>109.33</v>
      </c>
      <c r="L106" s="32">
        <f t="shared" si="11"/>
        <v>16.43</v>
      </c>
      <c r="M106" s="32"/>
      <c r="N106" s="33">
        <f t="shared" si="12"/>
        <v>25.15</v>
      </c>
      <c r="O106" s="32">
        <f t="shared" si="13"/>
        <v>150.91</v>
      </c>
    </row>
    <row r="107" spans="1:15" s="19" customFormat="1" ht="15.75" customHeight="1" outlineLevel="2" x14ac:dyDescent="0.25">
      <c r="A107" s="14">
        <v>95</v>
      </c>
      <c r="B107" s="26" t="s">
        <v>15</v>
      </c>
      <c r="C107" s="26" t="s">
        <v>17</v>
      </c>
      <c r="D107" s="2">
        <v>200901</v>
      </c>
      <c r="E107" s="13">
        <v>44479</v>
      </c>
      <c r="F107" s="29" t="s">
        <v>14</v>
      </c>
      <c r="G107" s="27">
        <v>845266660735</v>
      </c>
      <c r="H107" s="34">
        <v>24300</v>
      </c>
      <c r="I107" s="34">
        <v>55500</v>
      </c>
      <c r="J107" s="30">
        <f t="shared" si="9"/>
        <v>55.5</v>
      </c>
      <c r="K107" s="31">
        <f t="shared" si="10"/>
        <v>108.55</v>
      </c>
      <c r="L107" s="32">
        <f t="shared" si="11"/>
        <v>16.43</v>
      </c>
      <c r="M107" s="32"/>
      <c r="N107" s="33">
        <f t="shared" si="12"/>
        <v>25</v>
      </c>
      <c r="O107" s="32">
        <f t="shared" si="13"/>
        <v>149.97999999999999</v>
      </c>
    </row>
    <row r="108" spans="1:15" s="19" customFormat="1" ht="15.75" customHeight="1" outlineLevel="2" x14ac:dyDescent="0.25">
      <c r="A108" s="14">
        <v>96</v>
      </c>
      <c r="B108" s="26" t="s">
        <v>15</v>
      </c>
      <c r="C108" s="26" t="s">
        <v>17</v>
      </c>
      <c r="D108" s="2">
        <v>200901</v>
      </c>
      <c r="E108" s="13">
        <v>44479</v>
      </c>
      <c r="F108" s="29" t="s">
        <v>14</v>
      </c>
      <c r="G108" s="27">
        <v>335266576685</v>
      </c>
      <c r="H108" s="34">
        <v>24300</v>
      </c>
      <c r="I108" s="34">
        <v>55400</v>
      </c>
      <c r="J108" s="30">
        <f t="shared" si="9"/>
        <v>55.4</v>
      </c>
      <c r="K108" s="31">
        <f t="shared" si="10"/>
        <v>108.35</v>
      </c>
      <c r="L108" s="32">
        <f t="shared" si="11"/>
        <v>16.43</v>
      </c>
      <c r="M108" s="32"/>
      <c r="N108" s="33">
        <f t="shared" si="12"/>
        <v>24.96</v>
      </c>
      <c r="O108" s="32">
        <f t="shared" si="13"/>
        <v>149.74</v>
      </c>
    </row>
    <row r="109" spans="1:15" s="19" customFormat="1" ht="15.75" customHeight="1" outlineLevel="2" x14ac:dyDescent="0.25">
      <c r="A109" s="14">
        <v>97</v>
      </c>
      <c r="B109" s="26" t="s">
        <v>15</v>
      </c>
      <c r="C109" s="26" t="s">
        <v>17</v>
      </c>
      <c r="D109" s="2">
        <v>200901</v>
      </c>
      <c r="E109" s="13">
        <v>44479</v>
      </c>
      <c r="F109" s="29" t="s">
        <v>14</v>
      </c>
      <c r="G109" s="27">
        <v>845266660370</v>
      </c>
      <c r="H109" s="34">
        <v>21800</v>
      </c>
      <c r="I109" s="34">
        <v>57700</v>
      </c>
      <c r="J109" s="30">
        <f t="shared" si="9"/>
        <v>57.7</v>
      </c>
      <c r="K109" s="31">
        <f t="shared" si="10"/>
        <v>112.85</v>
      </c>
      <c r="L109" s="32">
        <f t="shared" si="11"/>
        <v>16.43</v>
      </c>
      <c r="M109" s="32"/>
      <c r="N109" s="33">
        <f t="shared" si="12"/>
        <v>25.86</v>
      </c>
      <c r="O109" s="32">
        <f t="shared" si="13"/>
        <v>155.13999999999999</v>
      </c>
    </row>
    <row r="110" spans="1:15" s="19" customFormat="1" ht="15.75" customHeight="1" outlineLevel="2" x14ac:dyDescent="0.25">
      <c r="A110" s="14">
        <v>98</v>
      </c>
      <c r="B110" s="26" t="s">
        <v>15</v>
      </c>
      <c r="C110" s="26" t="s">
        <v>17</v>
      </c>
      <c r="D110" s="2">
        <v>200901</v>
      </c>
      <c r="E110" s="13">
        <v>44479</v>
      </c>
      <c r="F110" s="29" t="s">
        <v>14</v>
      </c>
      <c r="G110" s="27">
        <v>845266514181</v>
      </c>
      <c r="H110" s="34">
        <v>22850</v>
      </c>
      <c r="I110" s="34">
        <v>57000</v>
      </c>
      <c r="J110" s="30">
        <f t="shared" si="9"/>
        <v>57</v>
      </c>
      <c r="K110" s="31">
        <f t="shared" si="10"/>
        <v>111.48</v>
      </c>
      <c r="L110" s="32">
        <f t="shared" si="11"/>
        <v>16.43</v>
      </c>
      <c r="M110" s="32"/>
      <c r="N110" s="33">
        <f t="shared" si="12"/>
        <v>25.58</v>
      </c>
      <c r="O110" s="32">
        <f t="shared" si="13"/>
        <v>153.49</v>
      </c>
    </row>
    <row r="111" spans="1:15" s="19" customFormat="1" ht="15.75" customHeight="1" outlineLevel="2" x14ac:dyDescent="0.25">
      <c r="A111" s="14">
        <v>99</v>
      </c>
      <c r="B111" s="26" t="s">
        <v>15</v>
      </c>
      <c r="C111" s="26" t="s">
        <v>17</v>
      </c>
      <c r="D111" s="2">
        <v>200901</v>
      </c>
      <c r="E111" s="13">
        <v>44479</v>
      </c>
      <c r="F111" s="29" t="s">
        <v>14</v>
      </c>
      <c r="G111" s="27">
        <v>845266660420</v>
      </c>
      <c r="H111" s="34">
        <v>23700</v>
      </c>
      <c r="I111" s="34">
        <v>56000</v>
      </c>
      <c r="J111" s="30">
        <f t="shared" si="9"/>
        <v>56</v>
      </c>
      <c r="K111" s="31">
        <f t="shared" si="10"/>
        <v>109.53</v>
      </c>
      <c r="L111" s="32">
        <f t="shared" si="11"/>
        <v>16.43</v>
      </c>
      <c r="M111" s="32"/>
      <c r="N111" s="33">
        <f t="shared" si="12"/>
        <v>25.19</v>
      </c>
      <c r="O111" s="32">
        <f t="shared" si="13"/>
        <v>151.15</v>
      </c>
    </row>
    <row r="112" spans="1:15" s="19" customFormat="1" ht="15.75" customHeight="1" outlineLevel="2" x14ac:dyDescent="0.25">
      <c r="A112" s="14">
        <v>100</v>
      </c>
      <c r="B112" s="26" t="s">
        <v>15</v>
      </c>
      <c r="C112" s="26" t="s">
        <v>17</v>
      </c>
      <c r="D112" s="2">
        <v>200901</v>
      </c>
      <c r="E112" s="13">
        <v>44479</v>
      </c>
      <c r="F112" s="29" t="s">
        <v>14</v>
      </c>
      <c r="G112" s="27">
        <v>845266512621</v>
      </c>
      <c r="H112" s="34">
        <v>23900</v>
      </c>
      <c r="I112" s="34">
        <v>55900</v>
      </c>
      <c r="J112" s="30">
        <f t="shared" si="9"/>
        <v>55.9</v>
      </c>
      <c r="K112" s="31">
        <f t="shared" si="10"/>
        <v>109.33</v>
      </c>
      <c r="L112" s="32">
        <f t="shared" si="11"/>
        <v>16.43</v>
      </c>
      <c r="M112" s="32"/>
      <c r="N112" s="33">
        <f t="shared" si="12"/>
        <v>25.15</v>
      </c>
      <c r="O112" s="32">
        <f t="shared" si="13"/>
        <v>150.91</v>
      </c>
    </row>
    <row r="113" spans="1:15" s="19" customFormat="1" ht="15.75" customHeight="1" outlineLevel="2" x14ac:dyDescent="0.25">
      <c r="A113" s="14">
        <v>101</v>
      </c>
      <c r="B113" s="26" t="s">
        <v>15</v>
      </c>
      <c r="C113" s="26" t="s">
        <v>17</v>
      </c>
      <c r="D113" s="2">
        <v>200901</v>
      </c>
      <c r="E113" s="13">
        <v>44479</v>
      </c>
      <c r="F113" s="29" t="s">
        <v>14</v>
      </c>
      <c r="G113" s="27">
        <v>845266660552</v>
      </c>
      <c r="H113" s="34">
        <v>25700</v>
      </c>
      <c r="I113" s="34">
        <v>54150</v>
      </c>
      <c r="J113" s="30">
        <f t="shared" si="9"/>
        <v>54.2</v>
      </c>
      <c r="K113" s="31">
        <f t="shared" si="10"/>
        <v>106.01</v>
      </c>
      <c r="L113" s="32">
        <f t="shared" si="11"/>
        <v>16.43</v>
      </c>
      <c r="M113" s="32"/>
      <c r="N113" s="33">
        <f t="shared" si="12"/>
        <v>24.49</v>
      </c>
      <c r="O113" s="32">
        <f t="shared" si="13"/>
        <v>146.93</v>
      </c>
    </row>
    <row r="114" spans="1:15" s="19" customFormat="1" ht="15.75" customHeight="1" outlineLevel="2" x14ac:dyDescent="0.25">
      <c r="A114" s="14">
        <v>102</v>
      </c>
      <c r="B114" s="26" t="s">
        <v>15</v>
      </c>
      <c r="C114" s="26" t="s">
        <v>17</v>
      </c>
      <c r="D114" s="2">
        <v>200901</v>
      </c>
      <c r="E114" s="13">
        <v>44479</v>
      </c>
      <c r="F114" s="29" t="s">
        <v>14</v>
      </c>
      <c r="G114" s="27">
        <v>845266513231</v>
      </c>
      <c r="H114" s="34">
        <v>24750</v>
      </c>
      <c r="I114" s="34">
        <v>54800</v>
      </c>
      <c r="J114" s="30">
        <f t="shared" si="9"/>
        <v>54.8</v>
      </c>
      <c r="K114" s="31">
        <f t="shared" si="10"/>
        <v>107.18</v>
      </c>
      <c r="L114" s="32">
        <f t="shared" si="11"/>
        <v>16.43</v>
      </c>
      <c r="M114" s="32"/>
      <c r="N114" s="33">
        <f t="shared" si="12"/>
        <v>24.72</v>
      </c>
      <c r="O114" s="32">
        <f t="shared" si="13"/>
        <v>148.33000000000001</v>
      </c>
    </row>
    <row r="115" spans="1:15" s="59" customFormat="1" ht="15.75" customHeight="1" outlineLevel="1" x14ac:dyDescent="0.25">
      <c r="A115" s="51"/>
      <c r="B115" s="74"/>
      <c r="C115" s="74"/>
      <c r="D115" s="53" t="s">
        <v>48</v>
      </c>
      <c r="E115" s="54"/>
      <c r="F115" s="75"/>
      <c r="G115" s="76">
        <v>10</v>
      </c>
      <c r="H115" s="81">
        <f t="shared" ref="H115:O115" si="20">SUBTOTAL(9,H105:H114)</f>
        <v>238000</v>
      </c>
      <c r="I115" s="81">
        <f t="shared" si="20"/>
        <v>559350</v>
      </c>
      <c r="J115" s="77">
        <f t="shared" si="20"/>
        <v>559.4</v>
      </c>
      <c r="K115" s="78">
        <f t="shared" si="20"/>
        <v>1094.0900000000001</v>
      </c>
      <c r="L115" s="79">
        <f t="shared" si="20"/>
        <v>164.30000000000004</v>
      </c>
      <c r="M115" s="79">
        <f t="shared" si="20"/>
        <v>3.91</v>
      </c>
      <c r="N115" s="80">
        <f t="shared" si="20"/>
        <v>252.46</v>
      </c>
      <c r="O115" s="79">
        <f t="shared" si="20"/>
        <v>1514.7600000000002</v>
      </c>
    </row>
    <row r="116" spans="1:15" s="19" customFormat="1" ht="15.75" customHeight="1" outlineLevel="2" x14ac:dyDescent="0.25">
      <c r="A116" s="14">
        <v>103</v>
      </c>
      <c r="B116" s="26" t="s">
        <v>15</v>
      </c>
      <c r="C116" s="26" t="s">
        <v>17</v>
      </c>
      <c r="D116" s="2">
        <v>200902</v>
      </c>
      <c r="E116" s="13">
        <v>44479</v>
      </c>
      <c r="F116" s="29" t="s">
        <v>14</v>
      </c>
      <c r="G116" s="27">
        <v>845266512282</v>
      </c>
      <c r="H116" s="34">
        <v>24100</v>
      </c>
      <c r="I116" s="34">
        <v>55800</v>
      </c>
      <c r="J116" s="30">
        <f t="shared" si="9"/>
        <v>55.8</v>
      </c>
      <c r="K116" s="31">
        <f t="shared" si="10"/>
        <v>109.14</v>
      </c>
      <c r="L116" s="32">
        <f t="shared" si="11"/>
        <v>16.43</v>
      </c>
      <c r="M116" s="17">
        <f>ROUND((2*1.95583),2)</f>
        <v>3.91</v>
      </c>
      <c r="N116" s="33">
        <f t="shared" si="12"/>
        <v>25.9</v>
      </c>
      <c r="O116" s="32">
        <f t="shared" si="13"/>
        <v>155.38</v>
      </c>
    </row>
    <row r="117" spans="1:15" s="19" customFormat="1" ht="15.75" customHeight="1" outlineLevel="2" x14ac:dyDescent="0.25">
      <c r="A117" s="14">
        <v>104</v>
      </c>
      <c r="B117" s="26" t="s">
        <v>15</v>
      </c>
      <c r="C117" s="26" t="s">
        <v>17</v>
      </c>
      <c r="D117" s="2">
        <v>200902</v>
      </c>
      <c r="E117" s="13">
        <v>44479</v>
      </c>
      <c r="F117" s="29" t="s">
        <v>14</v>
      </c>
      <c r="G117" s="27">
        <v>845266510765</v>
      </c>
      <c r="H117" s="34">
        <v>23400</v>
      </c>
      <c r="I117" s="34">
        <v>56500</v>
      </c>
      <c r="J117" s="30">
        <f t="shared" si="9"/>
        <v>56.5</v>
      </c>
      <c r="K117" s="31">
        <f t="shared" si="10"/>
        <v>110.5</v>
      </c>
      <c r="L117" s="32">
        <f t="shared" si="11"/>
        <v>16.43</v>
      </c>
      <c r="M117" s="32"/>
      <c r="N117" s="33">
        <f t="shared" si="12"/>
        <v>25.39</v>
      </c>
      <c r="O117" s="32">
        <f t="shared" si="13"/>
        <v>152.32</v>
      </c>
    </row>
    <row r="118" spans="1:15" s="19" customFormat="1" ht="15.75" customHeight="1" outlineLevel="2" x14ac:dyDescent="0.25">
      <c r="A118" s="14">
        <v>105</v>
      </c>
      <c r="B118" s="26" t="s">
        <v>15</v>
      </c>
      <c r="C118" s="26" t="s">
        <v>17</v>
      </c>
      <c r="D118" s="2">
        <v>200902</v>
      </c>
      <c r="E118" s="13">
        <v>44479</v>
      </c>
      <c r="F118" s="29" t="s">
        <v>14</v>
      </c>
      <c r="G118" s="27">
        <v>335266576362</v>
      </c>
      <c r="H118" s="34">
        <v>24900</v>
      </c>
      <c r="I118" s="34">
        <v>54700</v>
      </c>
      <c r="J118" s="30">
        <f t="shared" si="9"/>
        <v>54.7</v>
      </c>
      <c r="K118" s="31">
        <f t="shared" si="10"/>
        <v>106.98</v>
      </c>
      <c r="L118" s="32">
        <f t="shared" si="11"/>
        <v>16.43</v>
      </c>
      <c r="M118" s="32"/>
      <c r="N118" s="33">
        <f t="shared" si="12"/>
        <v>24.68</v>
      </c>
      <c r="O118" s="32">
        <f t="shared" si="13"/>
        <v>148.09</v>
      </c>
    </row>
    <row r="119" spans="1:15" s="19" customFormat="1" ht="15.75" customHeight="1" outlineLevel="2" x14ac:dyDescent="0.25">
      <c r="A119" s="14">
        <v>106</v>
      </c>
      <c r="B119" s="26" t="s">
        <v>15</v>
      </c>
      <c r="C119" s="26" t="s">
        <v>17</v>
      </c>
      <c r="D119" s="2">
        <v>200902</v>
      </c>
      <c r="E119" s="13">
        <v>44479</v>
      </c>
      <c r="F119" s="29" t="s">
        <v>14</v>
      </c>
      <c r="G119" s="27">
        <v>845266511078</v>
      </c>
      <c r="H119" s="34">
        <v>24200</v>
      </c>
      <c r="I119" s="34">
        <v>55700</v>
      </c>
      <c r="J119" s="30">
        <f t="shared" si="9"/>
        <v>55.7</v>
      </c>
      <c r="K119" s="31">
        <f t="shared" si="10"/>
        <v>108.94</v>
      </c>
      <c r="L119" s="32">
        <f t="shared" si="11"/>
        <v>16.43</v>
      </c>
      <c r="M119" s="32"/>
      <c r="N119" s="33">
        <f t="shared" si="12"/>
        <v>25.07</v>
      </c>
      <c r="O119" s="32">
        <f t="shared" si="13"/>
        <v>150.44</v>
      </c>
    </row>
    <row r="120" spans="1:15" s="19" customFormat="1" ht="15.75" customHeight="1" outlineLevel="2" x14ac:dyDescent="0.25">
      <c r="A120" s="14">
        <v>107</v>
      </c>
      <c r="B120" s="26" t="s">
        <v>15</v>
      </c>
      <c r="C120" s="26" t="s">
        <v>17</v>
      </c>
      <c r="D120" s="2">
        <v>200902</v>
      </c>
      <c r="E120" s="13">
        <v>44479</v>
      </c>
      <c r="F120" s="29" t="s">
        <v>14</v>
      </c>
      <c r="G120" s="27">
        <v>845266510807</v>
      </c>
      <c r="H120" s="34">
        <v>23200</v>
      </c>
      <c r="I120" s="34">
        <v>56750</v>
      </c>
      <c r="J120" s="30">
        <f t="shared" si="9"/>
        <v>56.800000000000004</v>
      </c>
      <c r="K120" s="31">
        <f t="shared" si="10"/>
        <v>111.09</v>
      </c>
      <c r="L120" s="32">
        <f t="shared" si="11"/>
        <v>16.43</v>
      </c>
      <c r="M120" s="32"/>
      <c r="N120" s="33">
        <f t="shared" si="12"/>
        <v>25.5</v>
      </c>
      <c r="O120" s="32">
        <f t="shared" si="13"/>
        <v>153.02000000000001</v>
      </c>
    </row>
    <row r="121" spans="1:15" s="19" customFormat="1" ht="15.75" customHeight="1" outlineLevel="2" x14ac:dyDescent="0.25">
      <c r="A121" s="14">
        <v>108</v>
      </c>
      <c r="B121" s="26" t="s">
        <v>15</v>
      </c>
      <c r="C121" s="26" t="s">
        <v>17</v>
      </c>
      <c r="D121" s="2">
        <v>200902</v>
      </c>
      <c r="E121" s="13">
        <v>44479</v>
      </c>
      <c r="F121" s="29" t="s">
        <v>14</v>
      </c>
      <c r="G121" s="27">
        <v>845266510278</v>
      </c>
      <c r="H121" s="34">
        <v>23100</v>
      </c>
      <c r="I121" s="34">
        <v>56750</v>
      </c>
      <c r="J121" s="30">
        <f t="shared" si="9"/>
        <v>56.800000000000004</v>
      </c>
      <c r="K121" s="31">
        <f t="shared" si="10"/>
        <v>111.09</v>
      </c>
      <c r="L121" s="32">
        <f t="shared" si="11"/>
        <v>16.43</v>
      </c>
      <c r="M121" s="32"/>
      <c r="N121" s="33">
        <f t="shared" si="12"/>
        <v>25.5</v>
      </c>
      <c r="O121" s="32">
        <f t="shared" si="13"/>
        <v>153.02000000000001</v>
      </c>
    </row>
    <row r="122" spans="1:15" s="19" customFormat="1" ht="15.75" customHeight="1" outlineLevel="2" x14ac:dyDescent="0.25">
      <c r="A122" s="14">
        <v>109</v>
      </c>
      <c r="B122" s="26" t="s">
        <v>15</v>
      </c>
      <c r="C122" s="26" t="s">
        <v>17</v>
      </c>
      <c r="D122" s="2">
        <v>200902</v>
      </c>
      <c r="E122" s="13">
        <v>44479</v>
      </c>
      <c r="F122" s="29" t="s">
        <v>14</v>
      </c>
      <c r="G122" s="27">
        <v>845266512316</v>
      </c>
      <c r="H122" s="34">
        <v>24200</v>
      </c>
      <c r="I122" s="34">
        <v>55500</v>
      </c>
      <c r="J122" s="30">
        <f t="shared" ref="J122:J127" si="21">ROUNDUP((I122/1000),1)</f>
        <v>55.5</v>
      </c>
      <c r="K122" s="31">
        <f t="shared" ref="K122:K127" si="22">ROUND((1*1.95583*J122),2)</f>
        <v>108.55</v>
      </c>
      <c r="L122" s="32">
        <f t="shared" ref="L122:L127" si="23">ROUND((8.4*1.95583),2)</f>
        <v>16.43</v>
      </c>
      <c r="M122" s="32"/>
      <c r="N122" s="33">
        <f t="shared" ref="N122:N127" si="24">ROUND(((SUM(K122:M122))*20/100),2)</f>
        <v>25</v>
      </c>
      <c r="O122" s="32">
        <f t="shared" ref="O122:O127" si="25">SUM(K122:N122)</f>
        <v>149.97999999999999</v>
      </c>
    </row>
    <row r="123" spans="1:15" s="59" customFormat="1" ht="15.75" customHeight="1" outlineLevel="1" x14ac:dyDescent="0.25">
      <c r="A123" s="51"/>
      <c r="B123" s="74"/>
      <c r="C123" s="74"/>
      <c r="D123" s="53" t="s">
        <v>49</v>
      </c>
      <c r="E123" s="54"/>
      <c r="F123" s="75"/>
      <c r="G123" s="76">
        <v>7</v>
      </c>
      <c r="H123" s="81">
        <f t="shared" ref="H123:O123" si="26">SUBTOTAL(9,H116:H122)</f>
        <v>167100</v>
      </c>
      <c r="I123" s="81">
        <f t="shared" si="26"/>
        <v>391700</v>
      </c>
      <c r="J123" s="77">
        <f t="shared" si="26"/>
        <v>391.8</v>
      </c>
      <c r="K123" s="78">
        <f t="shared" si="26"/>
        <v>766.29</v>
      </c>
      <c r="L123" s="79">
        <f t="shared" si="26"/>
        <v>115.01000000000002</v>
      </c>
      <c r="M123" s="79">
        <f t="shared" si="26"/>
        <v>3.91</v>
      </c>
      <c r="N123" s="80">
        <f t="shared" si="26"/>
        <v>177.04</v>
      </c>
      <c r="O123" s="79">
        <f t="shared" si="26"/>
        <v>1062.25</v>
      </c>
    </row>
    <row r="124" spans="1:15" s="19" customFormat="1" ht="15.75" customHeight="1" outlineLevel="2" x14ac:dyDescent="0.25">
      <c r="A124" s="14">
        <v>110</v>
      </c>
      <c r="B124" s="26" t="s">
        <v>15</v>
      </c>
      <c r="C124" s="26" t="s">
        <v>17</v>
      </c>
      <c r="D124" s="2">
        <v>200903</v>
      </c>
      <c r="E124" s="13">
        <v>44479</v>
      </c>
      <c r="F124" s="29" t="s">
        <v>14</v>
      </c>
      <c r="G124" s="27">
        <v>845266510153</v>
      </c>
      <c r="H124" s="34">
        <v>24600</v>
      </c>
      <c r="I124" s="34">
        <v>55200</v>
      </c>
      <c r="J124" s="30">
        <f t="shared" si="21"/>
        <v>55.2</v>
      </c>
      <c r="K124" s="31">
        <f t="shared" si="22"/>
        <v>107.96</v>
      </c>
      <c r="L124" s="32">
        <f t="shared" si="23"/>
        <v>16.43</v>
      </c>
      <c r="M124" s="17">
        <f>ROUND((2*1.95583),2)</f>
        <v>3.91</v>
      </c>
      <c r="N124" s="33">
        <f t="shared" si="24"/>
        <v>25.66</v>
      </c>
      <c r="O124" s="32">
        <f t="shared" si="25"/>
        <v>153.95999999999998</v>
      </c>
    </row>
    <row r="125" spans="1:15" s="19" customFormat="1" ht="15.75" customHeight="1" outlineLevel="2" x14ac:dyDescent="0.25">
      <c r="A125" s="14">
        <v>111</v>
      </c>
      <c r="B125" s="26" t="s">
        <v>15</v>
      </c>
      <c r="C125" s="26" t="s">
        <v>17</v>
      </c>
      <c r="D125" s="2">
        <v>200903</v>
      </c>
      <c r="E125" s="13">
        <v>44479</v>
      </c>
      <c r="F125" s="29" t="s">
        <v>14</v>
      </c>
      <c r="G125" s="27">
        <v>845266660339</v>
      </c>
      <c r="H125" s="34">
        <v>24450</v>
      </c>
      <c r="I125" s="34">
        <v>53300</v>
      </c>
      <c r="J125" s="30">
        <f t="shared" si="21"/>
        <v>53.3</v>
      </c>
      <c r="K125" s="31">
        <f t="shared" si="22"/>
        <v>104.25</v>
      </c>
      <c r="L125" s="32">
        <f t="shared" si="23"/>
        <v>16.43</v>
      </c>
      <c r="M125" s="32"/>
      <c r="N125" s="33">
        <f t="shared" si="24"/>
        <v>24.14</v>
      </c>
      <c r="O125" s="32">
        <f t="shared" si="25"/>
        <v>144.82</v>
      </c>
    </row>
    <row r="126" spans="1:15" s="19" customFormat="1" ht="15.75" customHeight="1" outlineLevel="2" x14ac:dyDescent="0.25">
      <c r="A126" s="14">
        <v>112</v>
      </c>
      <c r="B126" s="26" t="s">
        <v>15</v>
      </c>
      <c r="C126" s="26" t="s">
        <v>17</v>
      </c>
      <c r="D126" s="2">
        <v>200903</v>
      </c>
      <c r="E126" s="13">
        <v>44479</v>
      </c>
      <c r="F126" s="29" t="s">
        <v>14</v>
      </c>
      <c r="G126" s="27">
        <v>845266512795</v>
      </c>
      <c r="H126" s="34">
        <v>24100</v>
      </c>
      <c r="I126" s="34">
        <v>55600</v>
      </c>
      <c r="J126" s="30">
        <f t="shared" si="21"/>
        <v>55.6</v>
      </c>
      <c r="K126" s="31">
        <f t="shared" si="22"/>
        <v>108.74</v>
      </c>
      <c r="L126" s="32">
        <f t="shared" si="23"/>
        <v>16.43</v>
      </c>
      <c r="M126" s="32"/>
      <c r="N126" s="33">
        <f t="shared" si="24"/>
        <v>25.03</v>
      </c>
      <c r="O126" s="32">
        <f t="shared" si="25"/>
        <v>150.19999999999999</v>
      </c>
    </row>
    <row r="127" spans="1:15" s="19" customFormat="1" ht="15.75" customHeight="1" outlineLevel="2" x14ac:dyDescent="0.25">
      <c r="A127" s="14">
        <v>113</v>
      </c>
      <c r="B127" s="26" t="s">
        <v>15</v>
      </c>
      <c r="C127" s="26" t="s">
        <v>17</v>
      </c>
      <c r="D127" s="2">
        <v>200903</v>
      </c>
      <c r="E127" s="13">
        <v>44479</v>
      </c>
      <c r="F127" s="29" t="s">
        <v>14</v>
      </c>
      <c r="G127" s="27">
        <v>335266500305</v>
      </c>
      <c r="H127" s="34">
        <v>24100</v>
      </c>
      <c r="I127" s="34">
        <v>55500</v>
      </c>
      <c r="J127" s="30">
        <f t="shared" si="21"/>
        <v>55.5</v>
      </c>
      <c r="K127" s="31">
        <f t="shared" si="22"/>
        <v>108.55</v>
      </c>
      <c r="L127" s="32">
        <f t="shared" si="23"/>
        <v>16.43</v>
      </c>
      <c r="M127" s="32"/>
      <c r="N127" s="33">
        <f t="shared" si="24"/>
        <v>25</v>
      </c>
      <c r="O127" s="32">
        <f t="shared" si="25"/>
        <v>149.97999999999999</v>
      </c>
    </row>
    <row r="128" spans="1:15" s="59" customFormat="1" ht="15.75" customHeight="1" outlineLevel="1" x14ac:dyDescent="0.25">
      <c r="A128" s="60"/>
      <c r="B128" s="82"/>
      <c r="C128" s="82"/>
      <c r="D128" s="62" t="s">
        <v>50</v>
      </c>
      <c r="E128" s="63"/>
      <c r="F128" s="83"/>
      <c r="G128" s="84">
        <v>4</v>
      </c>
      <c r="H128" s="85">
        <f t="shared" ref="H128:O128" si="27">SUBTOTAL(9,H124:H127)</f>
        <v>97250</v>
      </c>
      <c r="I128" s="85">
        <f t="shared" si="27"/>
        <v>219600</v>
      </c>
      <c r="J128" s="86">
        <f t="shared" si="27"/>
        <v>219.6</v>
      </c>
      <c r="K128" s="87">
        <f t="shared" si="27"/>
        <v>429.5</v>
      </c>
      <c r="L128" s="88">
        <f t="shared" si="27"/>
        <v>65.72</v>
      </c>
      <c r="M128" s="88">
        <f t="shared" si="27"/>
        <v>3.91</v>
      </c>
      <c r="N128" s="80">
        <f t="shared" si="27"/>
        <v>99.83</v>
      </c>
      <c r="O128" s="88">
        <f t="shared" si="27"/>
        <v>598.95999999999992</v>
      </c>
    </row>
    <row r="129" spans="1:15" s="44" customFormat="1" ht="15.75" customHeight="1" x14ac:dyDescent="0.25">
      <c r="A129" s="45"/>
      <c r="B129" s="67"/>
      <c r="C129" s="67"/>
      <c r="D129" s="47" t="s">
        <v>34</v>
      </c>
      <c r="E129" s="48"/>
      <c r="F129" s="68"/>
      <c r="G129" s="69">
        <v>113</v>
      </c>
      <c r="H129" s="70">
        <f t="shared" ref="H129:O129" si="28">SUBTOTAL(9,H3:H127)</f>
        <v>2950180</v>
      </c>
      <c r="I129" s="70">
        <f t="shared" si="28"/>
        <v>6264770</v>
      </c>
      <c r="J129" s="71">
        <f t="shared" si="28"/>
        <v>6265.6999999999989</v>
      </c>
      <c r="K129" s="72">
        <f t="shared" si="28"/>
        <v>12254.68999999999</v>
      </c>
      <c r="L129" s="73">
        <f t="shared" si="28"/>
        <v>1856.5900000000017</v>
      </c>
      <c r="M129" s="73">
        <f t="shared" si="28"/>
        <v>50.829999999999984</v>
      </c>
      <c r="N129" s="66">
        <f t="shared" si="28"/>
        <v>2832.4499999999994</v>
      </c>
      <c r="O129" s="73">
        <f t="shared" si="28"/>
        <v>16994.560000000001</v>
      </c>
    </row>
    <row r="130" spans="1:15" s="19" customFormat="1" ht="15.75" customHeight="1" x14ac:dyDescent="0.25">
      <c r="A130" s="35"/>
      <c r="B130" s="36"/>
      <c r="C130" s="36"/>
      <c r="D130" s="37"/>
      <c r="E130" s="38"/>
      <c r="F130" s="39"/>
      <c r="G130" s="37"/>
      <c r="H130" s="40"/>
      <c r="I130" s="40"/>
      <c r="J130" s="41"/>
      <c r="K130" s="42"/>
      <c r="L130" s="18"/>
      <c r="M130" s="18"/>
      <c r="N130" s="18"/>
      <c r="O130" s="18"/>
    </row>
    <row r="131" spans="1:15" s="19" customFormat="1" ht="15.75" customHeight="1" x14ac:dyDescent="0.25">
      <c r="A131" s="35"/>
      <c r="B131" s="36"/>
      <c r="C131" s="36"/>
      <c r="D131" s="37"/>
      <c r="E131" s="38"/>
      <c r="F131" s="39"/>
      <c r="G131" s="37"/>
      <c r="H131" s="40"/>
      <c r="I131" s="40"/>
      <c r="J131" s="41"/>
      <c r="K131" s="42"/>
      <c r="L131" s="18"/>
      <c r="M131" s="18"/>
      <c r="N131" s="18"/>
      <c r="O131" s="18"/>
    </row>
    <row r="132" spans="1:15" s="7" customFormat="1" x14ac:dyDescent="0.25">
      <c r="A132" s="5"/>
      <c r="B132" s="5"/>
      <c r="C132" s="5"/>
      <c r="D132" s="20" t="s">
        <v>18</v>
      </c>
      <c r="E132" s="20"/>
      <c r="F132" s="20"/>
      <c r="G132" s="20"/>
      <c r="H132" s="6"/>
      <c r="I132" s="21"/>
      <c r="J132" s="21" t="s">
        <v>19</v>
      </c>
      <c r="K132" s="21"/>
      <c r="L132" s="21"/>
      <c r="M132" s="21"/>
    </row>
    <row r="133" spans="1:15" s="7" customFormat="1" x14ac:dyDescent="0.25">
      <c r="A133" s="5"/>
      <c r="B133" s="5"/>
      <c r="C133" s="5"/>
      <c r="D133" s="22" t="s">
        <v>20</v>
      </c>
      <c r="E133" s="22"/>
      <c r="F133" s="22"/>
      <c r="G133" s="20"/>
      <c r="H133" s="23"/>
      <c r="I133" s="24"/>
      <c r="J133" s="25" t="s">
        <v>21</v>
      </c>
      <c r="K133" s="25"/>
      <c r="L133" s="25"/>
      <c r="M133" s="21"/>
    </row>
  </sheetData>
  <autoFilter ref="A2:O127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B13E-D004-44D2-931F-A66D642E8C20}">
  <sheetPr>
    <outlinePr applyStyles="1"/>
  </sheetPr>
  <dimension ref="A1:O113"/>
  <sheetViews>
    <sheetView topLeftCell="E1" zoomScale="130" zoomScaleNormal="130" workbookViewId="0">
      <pane ySplit="2" topLeftCell="A101" activePane="bottomLeft" state="frozen"/>
      <selection activeCell="D899" sqref="D899"/>
      <selection pane="bottomLeft" activeCell="G109" sqref="G109:O109"/>
    </sheetView>
  </sheetViews>
  <sheetFormatPr defaultColWidth="13.5703125" defaultRowHeight="15" outlineLevelRow="2" x14ac:dyDescent="0.25"/>
  <cols>
    <col min="1" max="1" width="4.5703125" style="5" customWidth="1"/>
    <col min="2" max="2" width="6.2851562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4.285156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26" t="s">
        <v>15</v>
      </c>
      <c r="C3" s="26" t="s">
        <v>17</v>
      </c>
      <c r="D3" s="27">
        <v>200905</v>
      </c>
      <c r="E3" s="13">
        <v>44480</v>
      </c>
      <c r="F3" s="29" t="s">
        <v>14</v>
      </c>
      <c r="G3" s="27">
        <v>845266513066</v>
      </c>
      <c r="H3" s="34">
        <v>24800</v>
      </c>
      <c r="I3" s="34">
        <v>54050</v>
      </c>
      <c r="J3" s="30">
        <f t="shared" ref="J3:J87" si="0">ROUNDUP((I3/1000),1)</f>
        <v>54.1</v>
      </c>
      <c r="K3" s="31">
        <f t="shared" ref="K3:K87" si="1">ROUND((1*1.95583*J3),2)</f>
        <v>105.81</v>
      </c>
      <c r="L3" s="32">
        <f t="shared" ref="L3:L87" si="2">ROUND((8.4*1.95583),2)</f>
        <v>16.43</v>
      </c>
      <c r="M3" s="32">
        <f>ROUND((2*1.95583),2)</f>
        <v>3.91</v>
      </c>
      <c r="N3" s="33">
        <f t="shared" ref="N3:N87" si="3">ROUND(((SUM(K3:M3))*20/100),2)</f>
        <v>25.23</v>
      </c>
      <c r="O3" s="32">
        <f t="shared" ref="O3:O87" si="4">SUM(K3:N3)</f>
        <v>151.38</v>
      </c>
    </row>
    <row r="4" spans="1:15" s="19" customFormat="1" ht="15.75" customHeight="1" outlineLevel="2" x14ac:dyDescent="0.25">
      <c r="A4" s="14">
        <v>2</v>
      </c>
      <c r="B4" s="26" t="s">
        <v>15</v>
      </c>
      <c r="C4" s="26" t="s">
        <v>17</v>
      </c>
      <c r="D4" s="27">
        <v>200905</v>
      </c>
      <c r="E4" s="28">
        <v>44480</v>
      </c>
      <c r="F4" s="29" t="s">
        <v>14</v>
      </c>
      <c r="G4" s="27">
        <v>845266512415</v>
      </c>
      <c r="H4" s="34">
        <v>23600</v>
      </c>
      <c r="I4" s="34">
        <v>55650</v>
      </c>
      <c r="J4" s="30">
        <f t="shared" si="0"/>
        <v>55.7</v>
      </c>
      <c r="K4" s="31">
        <f t="shared" si="1"/>
        <v>108.94</v>
      </c>
      <c r="L4" s="32">
        <f t="shared" si="2"/>
        <v>16.43</v>
      </c>
      <c r="M4" s="32"/>
      <c r="N4" s="33">
        <f t="shared" si="3"/>
        <v>25.07</v>
      </c>
      <c r="O4" s="32">
        <f t="shared" si="4"/>
        <v>150.44</v>
      </c>
    </row>
    <row r="5" spans="1:15" s="19" customFormat="1" ht="15.75" customHeight="1" outlineLevel="2" x14ac:dyDescent="0.25">
      <c r="A5" s="14">
        <v>3</v>
      </c>
      <c r="B5" s="26" t="s">
        <v>15</v>
      </c>
      <c r="C5" s="26" t="s">
        <v>17</v>
      </c>
      <c r="D5" s="27">
        <v>200905</v>
      </c>
      <c r="E5" s="28">
        <v>44480</v>
      </c>
      <c r="F5" s="29" t="s">
        <v>14</v>
      </c>
      <c r="G5" s="27">
        <v>845266660974</v>
      </c>
      <c r="H5" s="34">
        <v>23300</v>
      </c>
      <c r="I5" s="34">
        <v>56100</v>
      </c>
      <c r="J5" s="30">
        <f t="shared" si="0"/>
        <v>56.1</v>
      </c>
      <c r="K5" s="31">
        <f t="shared" si="1"/>
        <v>109.72</v>
      </c>
      <c r="L5" s="32">
        <f t="shared" si="2"/>
        <v>16.43</v>
      </c>
      <c r="M5" s="32"/>
      <c r="N5" s="33">
        <f t="shared" si="3"/>
        <v>25.23</v>
      </c>
      <c r="O5" s="32">
        <f t="shared" si="4"/>
        <v>151.38</v>
      </c>
    </row>
    <row r="6" spans="1:15" s="19" customFormat="1" ht="15.75" customHeight="1" outlineLevel="2" x14ac:dyDescent="0.25">
      <c r="A6" s="14">
        <v>4</v>
      </c>
      <c r="B6" s="26" t="s">
        <v>15</v>
      </c>
      <c r="C6" s="26" t="s">
        <v>17</v>
      </c>
      <c r="D6" s="27">
        <v>200905</v>
      </c>
      <c r="E6" s="28">
        <v>44480</v>
      </c>
      <c r="F6" s="29" t="s">
        <v>14</v>
      </c>
      <c r="G6" s="27">
        <v>845266512241</v>
      </c>
      <c r="H6" s="34">
        <v>24000</v>
      </c>
      <c r="I6" s="34">
        <v>55000</v>
      </c>
      <c r="J6" s="30">
        <f t="shared" si="0"/>
        <v>55</v>
      </c>
      <c r="K6" s="31">
        <f t="shared" si="1"/>
        <v>107.57</v>
      </c>
      <c r="L6" s="32">
        <f t="shared" si="2"/>
        <v>16.43</v>
      </c>
      <c r="M6" s="32"/>
      <c r="N6" s="33">
        <f t="shared" si="3"/>
        <v>24.8</v>
      </c>
      <c r="O6" s="32">
        <f t="shared" si="4"/>
        <v>148.80000000000001</v>
      </c>
    </row>
    <row r="7" spans="1:15" s="19" customFormat="1" ht="15.75" customHeight="1" outlineLevel="2" x14ac:dyDescent="0.25">
      <c r="A7" s="14">
        <v>5</v>
      </c>
      <c r="B7" s="26" t="s">
        <v>15</v>
      </c>
      <c r="C7" s="26" t="s">
        <v>17</v>
      </c>
      <c r="D7" s="27">
        <v>200905</v>
      </c>
      <c r="E7" s="28">
        <v>44480</v>
      </c>
      <c r="F7" s="29" t="s">
        <v>14</v>
      </c>
      <c r="G7" s="27">
        <v>845266661022</v>
      </c>
      <c r="H7" s="34">
        <v>23600</v>
      </c>
      <c r="I7" s="34">
        <v>54900</v>
      </c>
      <c r="J7" s="30">
        <f t="shared" si="0"/>
        <v>54.9</v>
      </c>
      <c r="K7" s="31">
        <f t="shared" si="1"/>
        <v>107.38</v>
      </c>
      <c r="L7" s="32">
        <f t="shared" si="2"/>
        <v>16.43</v>
      </c>
      <c r="M7" s="32"/>
      <c r="N7" s="33">
        <f t="shared" si="3"/>
        <v>24.76</v>
      </c>
      <c r="O7" s="32">
        <f t="shared" si="4"/>
        <v>148.57</v>
      </c>
    </row>
    <row r="8" spans="1:15" s="19" customFormat="1" ht="15.75" customHeight="1" outlineLevel="2" x14ac:dyDescent="0.25">
      <c r="A8" s="14">
        <v>6</v>
      </c>
      <c r="B8" s="26" t="s">
        <v>15</v>
      </c>
      <c r="C8" s="26" t="s">
        <v>17</v>
      </c>
      <c r="D8" s="27">
        <v>200905</v>
      </c>
      <c r="E8" s="28">
        <v>44480</v>
      </c>
      <c r="F8" s="29" t="s">
        <v>14</v>
      </c>
      <c r="G8" s="27">
        <v>845266512704</v>
      </c>
      <c r="H8" s="34">
        <v>24000</v>
      </c>
      <c r="I8" s="34">
        <v>53350</v>
      </c>
      <c r="J8" s="30">
        <f t="shared" si="0"/>
        <v>53.4</v>
      </c>
      <c r="K8" s="31">
        <f t="shared" si="1"/>
        <v>104.44</v>
      </c>
      <c r="L8" s="32">
        <f t="shared" si="2"/>
        <v>16.43</v>
      </c>
      <c r="M8" s="32"/>
      <c r="N8" s="33">
        <f t="shared" si="3"/>
        <v>24.17</v>
      </c>
      <c r="O8" s="32">
        <f t="shared" si="4"/>
        <v>145.04000000000002</v>
      </c>
    </row>
    <row r="9" spans="1:15" s="19" customFormat="1" ht="15.75" customHeight="1" outlineLevel="2" x14ac:dyDescent="0.25">
      <c r="A9" s="14">
        <v>7</v>
      </c>
      <c r="B9" s="26" t="s">
        <v>15</v>
      </c>
      <c r="C9" s="26" t="s">
        <v>17</v>
      </c>
      <c r="D9" s="27">
        <v>200905</v>
      </c>
      <c r="E9" s="28">
        <v>44480</v>
      </c>
      <c r="F9" s="29" t="s">
        <v>14</v>
      </c>
      <c r="G9" s="27">
        <v>845266660859</v>
      </c>
      <c r="H9" s="34">
        <v>23800</v>
      </c>
      <c r="I9" s="34">
        <v>53500</v>
      </c>
      <c r="J9" s="30">
        <f t="shared" si="0"/>
        <v>53.5</v>
      </c>
      <c r="K9" s="31">
        <f t="shared" si="1"/>
        <v>104.64</v>
      </c>
      <c r="L9" s="32">
        <f t="shared" si="2"/>
        <v>16.43</v>
      </c>
      <c r="M9" s="32"/>
      <c r="N9" s="33">
        <f t="shared" si="3"/>
        <v>24.21</v>
      </c>
      <c r="O9" s="32">
        <f t="shared" si="4"/>
        <v>145.28</v>
      </c>
    </row>
    <row r="10" spans="1:15" s="59" customFormat="1" ht="15.75" customHeight="1" outlineLevel="1" x14ac:dyDescent="0.25">
      <c r="A10" s="51"/>
      <c r="B10" s="74"/>
      <c r="C10" s="74"/>
      <c r="D10" s="76" t="s">
        <v>52</v>
      </c>
      <c r="E10" s="90"/>
      <c r="F10" s="75"/>
      <c r="G10" s="76">
        <v>7</v>
      </c>
      <c r="H10" s="81">
        <f t="shared" ref="H10:O10" si="5">SUBTOTAL(9,H3:H9)</f>
        <v>167100</v>
      </c>
      <c r="I10" s="81">
        <f t="shared" si="5"/>
        <v>382550</v>
      </c>
      <c r="J10" s="77">
        <f t="shared" si="5"/>
        <v>382.7</v>
      </c>
      <c r="K10" s="78">
        <f t="shared" si="5"/>
        <v>748.50000000000011</v>
      </c>
      <c r="L10" s="79">
        <f t="shared" si="5"/>
        <v>115.01000000000002</v>
      </c>
      <c r="M10" s="79">
        <f t="shared" si="5"/>
        <v>3.91</v>
      </c>
      <c r="N10" s="80">
        <f t="shared" si="5"/>
        <v>173.47</v>
      </c>
      <c r="O10" s="79">
        <f t="shared" si="5"/>
        <v>1040.8899999999999</v>
      </c>
    </row>
    <row r="11" spans="1:15" s="19" customFormat="1" ht="15.75" customHeight="1" outlineLevel="2" x14ac:dyDescent="0.25">
      <c r="A11" s="14">
        <v>8</v>
      </c>
      <c r="B11" s="26" t="s">
        <v>15</v>
      </c>
      <c r="C11" s="26" t="s">
        <v>17</v>
      </c>
      <c r="D11" s="27">
        <v>200906</v>
      </c>
      <c r="E11" s="28">
        <v>44480</v>
      </c>
      <c r="F11" s="29" t="s">
        <v>14</v>
      </c>
      <c r="G11" s="27">
        <v>845266510039</v>
      </c>
      <c r="H11" s="34">
        <v>24500</v>
      </c>
      <c r="I11" s="34">
        <v>55200</v>
      </c>
      <c r="J11" s="30">
        <f t="shared" si="0"/>
        <v>55.2</v>
      </c>
      <c r="K11" s="31">
        <f t="shared" si="1"/>
        <v>107.96</v>
      </c>
      <c r="L11" s="32">
        <f t="shared" si="2"/>
        <v>16.43</v>
      </c>
      <c r="M11" s="32">
        <f>ROUND((2*1.95583),2)</f>
        <v>3.91</v>
      </c>
      <c r="N11" s="33">
        <f t="shared" si="3"/>
        <v>25.66</v>
      </c>
      <c r="O11" s="32">
        <f t="shared" si="4"/>
        <v>153.95999999999998</v>
      </c>
    </row>
    <row r="12" spans="1:15" s="19" customFormat="1" ht="15.75" customHeight="1" outlineLevel="2" x14ac:dyDescent="0.25">
      <c r="A12" s="14">
        <v>9</v>
      </c>
      <c r="B12" s="26" t="s">
        <v>15</v>
      </c>
      <c r="C12" s="26" t="s">
        <v>17</v>
      </c>
      <c r="D12" s="27">
        <v>200906</v>
      </c>
      <c r="E12" s="28">
        <v>44480</v>
      </c>
      <c r="F12" s="29" t="s">
        <v>14</v>
      </c>
      <c r="G12" s="27">
        <v>845266660321</v>
      </c>
      <c r="H12" s="34">
        <v>24760</v>
      </c>
      <c r="I12" s="34">
        <v>55040</v>
      </c>
      <c r="J12" s="30">
        <f t="shared" si="0"/>
        <v>55.1</v>
      </c>
      <c r="K12" s="31">
        <f t="shared" si="1"/>
        <v>107.77</v>
      </c>
      <c r="L12" s="32">
        <f t="shared" si="2"/>
        <v>16.43</v>
      </c>
      <c r="M12" s="32"/>
      <c r="N12" s="33">
        <f t="shared" si="3"/>
        <v>24.84</v>
      </c>
      <c r="O12" s="32">
        <f t="shared" si="4"/>
        <v>149.04</v>
      </c>
    </row>
    <row r="13" spans="1:15" s="19" customFormat="1" ht="15.75" customHeight="1" outlineLevel="2" x14ac:dyDescent="0.25">
      <c r="A13" s="14">
        <v>10</v>
      </c>
      <c r="B13" s="26" t="s">
        <v>15</v>
      </c>
      <c r="C13" s="26" t="s">
        <v>17</v>
      </c>
      <c r="D13" s="27">
        <v>200906</v>
      </c>
      <c r="E13" s="28">
        <v>44480</v>
      </c>
      <c r="F13" s="29" t="s">
        <v>14</v>
      </c>
      <c r="G13" s="27">
        <v>845266513108</v>
      </c>
      <c r="H13" s="34">
        <v>24000</v>
      </c>
      <c r="I13" s="34">
        <v>55500</v>
      </c>
      <c r="J13" s="30">
        <f t="shared" si="0"/>
        <v>55.5</v>
      </c>
      <c r="K13" s="31">
        <f t="shared" si="1"/>
        <v>108.55</v>
      </c>
      <c r="L13" s="32">
        <f t="shared" si="2"/>
        <v>16.43</v>
      </c>
      <c r="M13" s="32"/>
      <c r="N13" s="33">
        <f t="shared" si="3"/>
        <v>25</v>
      </c>
      <c r="O13" s="32">
        <f t="shared" si="4"/>
        <v>149.97999999999999</v>
      </c>
    </row>
    <row r="14" spans="1:15" s="19" customFormat="1" ht="15.75" customHeight="1" outlineLevel="2" x14ac:dyDescent="0.25">
      <c r="A14" s="14">
        <v>11</v>
      </c>
      <c r="B14" s="26" t="s">
        <v>15</v>
      </c>
      <c r="C14" s="26" t="s">
        <v>17</v>
      </c>
      <c r="D14" s="27">
        <v>200906</v>
      </c>
      <c r="E14" s="28">
        <v>44480</v>
      </c>
      <c r="F14" s="29" t="s">
        <v>14</v>
      </c>
      <c r="G14" s="27">
        <v>335266500255</v>
      </c>
      <c r="H14" s="34">
        <v>24700</v>
      </c>
      <c r="I14" s="34">
        <v>55000</v>
      </c>
      <c r="J14" s="30">
        <f t="shared" si="0"/>
        <v>55</v>
      </c>
      <c r="K14" s="31">
        <f t="shared" si="1"/>
        <v>107.57</v>
      </c>
      <c r="L14" s="32">
        <f t="shared" si="2"/>
        <v>16.43</v>
      </c>
      <c r="M14" s="32"/>
      <c r="N14" s="33">
        <f t="shared" si="3"/>
        <v>24.8</v>
      </c>
      <c r="O14" s="32">
        <f t="shared" si="4"/>
        <v>148.80000000000001</v>
      </c>
    </row>
    <row r="15" spans="1:15" s="19" customFormat="1" ht="15.75" customHeight="1" outlineLevel="2" x14ac:dyDescent="0.25">
      <c r="A15" s="14">
        <v>12</v>
      </c>
      <c r="B15" s="26" t="s">
        <v>15</v>
      </c>
      <c r="C15" s="26" t="s">
        <v>17</v>
      </c>
      <c r="D15" s="27">
        <v>200906</v>
      </c>
      <c r="E15" s="28">
        <v>44480</v>
      </c>
      <c r="F15" s="29" t="s">
        <v>14</v>
      </c>
      <c r="G15" s="27">
        <v>845266512845</v>
      </c>
      <c r="H15" s="34">
        <v>24900</v>
      </c>
      <c r="I15" s="34">
        <v>54750</v>
      </c>
      <c r="J15" s="30">
        <f t="shared" si="0"/>
        <v>54.800000000000004</v>
      </c>
      <c r="K15" s="31">
        <f t="shared" si="1"/>
        <v>107.18</v>
      </c>
      <c r="L15" s="32">
        <f t="shared" si="2"/>
        <v>16.43</v>
      </c>
      <c r="M15" s="32"/>
      <c r="N15" s="33">
        <f t="shared" si="3"/>
        <v>24.72</v>
      </c>
      <c r="O15" s="32">
        <f t="shared" si="4"/>
        <v>148.33000000000001</v>
      </c>
    </row>
    <row r="16" spans="1:15" s="19" customFormat="1" ht="15.75" customHeight="1" outlineLevel="2" x14ac:dyDescent="0.25">
      <c r="A16" s="14">
        <v>13</v>
      </c>
      <c r="B16" s="26" t="s">
        <v>15</v>
      </c>
      <c r="C16" s="26" t="s">
        <v>17</v>
      </c>
      <c r="D16" s="27">
        <v>200906</v>
      </c>
      <c r="E16" s="28">
        <v>44480</v>
      </c>
      <c r="F16" s="29" t="s">
        <v>14</v>
      </c>
      <c r="G16" s="27">
        <v>845266510393</v>
      </c>
      <c r="H16" s="34">
        <v>24600</v>
      </c>
      <c r="I16" s="34">
        <v>55100</v>
      </c>
      <c r="J16" s="30">
        <f t="shared" si="0"/>
        <v>55.1</v>
      </c>
      <c r="K16" s="31">
        <f t="shared" si="1"/>
        <v>107.77</v>
      </c>
      <c r="L16" s="32">
        <f t="shared" si="2"/>
        <v>16.43</v>
      </c>
      <c r="M16" s="32"/>
      <c r="N16" s="33">
        <f t="shared" si="3"/>
        <v>24.84</v>
      </c>
      <c r="O16" s="32">
        <f t="shared" si="4"/>
        <v>149.04</v>
      </c>
    </row>
    <row r="17" spans="1:15" s="19" customFormat="1" ht="15.75" customHeight="1" outlineLevel="2" x14ac:dyDescent="0.25">
      <c r="A17" s="14">
        <v>14</v>
      </c>
      <c r="B17" s="26" t="s">
        <v>15</v>
      </c>
      <c r="C17" s="26" t="s">
        <v>17</v>
      </c>
      <c r="D17" s="27">
        <v>200906</v>
      </c>
      <c r="E17" s="28">
        <v>44480</v>
      </c>
      <c r="F17" s="29" t="s">
        <v>14</v>
      </c>
      <c r="G17" s="27">
        <v>845266510997</v>
      </c>
      <c r="H17" s="34">
        <v>23900</v>
      </c>
      <c r="I17" s="34">
        <v>55800</v>
      </c>
      <c r="J17" s="30">
        <f t="shared" si="0"/>
        <v>55.8</v>
      </c>
      <c r="K17" s="31">
        <f t="shared" si="1"/>
        <v>109.14</v>
      </c>
      <c r="L17" s="32">
        <f t="shared" si="2"/>
        <v>16.43</v>
      </c>
      <c r="M17" s="32"/>
      <c r="N17" s="33">
        <f t="shared" si="3"/>
        <v>25.11</v>
      </c>
      <c r="O17" s="32">
        <f t="shared" si="4"/>
        <v>150.68</v>
      </c>
    </row>
    <row r="18" spans="1:15" s="59" customFormat="1" ht="15.75" customHeight="1" outlineLevel="1" x14ac:dyDescent="0.25">
      <c r="A18" s="51"/>
      <c r="B18" s="74"/>
      <c r="C18" s="74"/>
      <c r="D18" s="76" t="s">
        <v>53</v>
      </c>
      <c r="E18" s="90"/>
      <c r="F18" s="75"/>
      <c r="G18" s="76">
        <v>7</v>
      </c>
      <c r="H18" s="81">
        <f t="shared" ref="H18:O18" si="6">SUBTOTAL(9,H11:H17)</f>
        <v>171360</v>
      </c>
      <c r="I18" s="81">
        <f t="shared" si="6"/>
        <v>386390</v>
      </c>
      <c r="J18" s="77">
        <f t="shared" si="6"/>
        <v>386.50000000000006</v>
      </c>
      <c r="K18" s="78">
        <f t="shared" si="6"/>
        <v>755.93999999999994</v>
      </c>
      <c r="L18" s="79">
        <f t="shared" si="6"/>
        <v>115.01000000000002</v>
      </c>
      <c r="M18" s="79">
        <f t="shared" si="6"/>
        <v>3.91</v>
      </c>
      <c r="N18" s="80">
        <f t="shared" si="6"/>
        <v>174.96999999999997</v>
      </c>
      <c r="O18" s="79">
        <f t="shared" si="6"/>
        <v>1049.83</v>
      </c>
    </row>
    <row r="19" spans="1:15" s="19" customFormat="1" ht="15.75" customHeight="1" outlineLevel="2" x14ac:dyDescent="0.25">
      <c r="A19" s="14">
        <v>15</v>
      </c>
      <c r="B19" s="26" t="s">
        <v>15</v>
      </c>
      <c r="C19" s="26" t="s">
        <v>17</v>
      </c>
      <c r="D19" s="27">
        <v>200907</v>
      </c>
      <c r="E19" s="28">
        <v>44480</v>
      </c>
      <c r="F19" s="29" t="s">
        <v>14</v>
      </c>
      <c r="G19" s="27">
        <v>845266510104</v>
      </c>
      <c r="H19" s="34">
        <v>24900</v>
      </c>
      <c r="I19" s="34">
        <v>54900</v>
      </c>
      <c r="J19" s="30">
        <f t="shared" si="0"/>
        <v>54.9</v>
      </c>
      <c r="K19" s="31">
        <f t="shared" si="1"/>
        <v>107.38</v>
      </c>
      <c r="L19" s="32">
        <f t="shared" si="2"/>
        <v>16.43</v>
      </c>
      <c r="M19" s="32">
        <f>ROUND((2*1.95583),2)</f>
        <v>3.91</v>
      </c>
      <c r="N19" s="33">
        <f t="shared" si="3"/>
        <v>25.54</v>
      </c>
      <c r="O19" s="32">
        <f t="shared" si="4"/>
        <v>153.26</v>
      </c>
    </row>
    <row r="20" spans="1:15" s="19" customFormat="1" ht="15.75" customHeight="1" outlineLevel="2" x14ac:dyDescent="0.25">
      <c r="A20" s="14">
        <v>16</v>
      </c>
      <c r="B20" s="26" t="s">
        <v>15</v>
      </c>
      <c r="C20" s="26" t="s">
        <v>17</v>
      </c>
      <c r="D20" s="27">
        <v>200907</v>
      </c>
      <c r="E20" s="28">
        <v>44480</v>
      </c>
      <c r="F20" s="29" t="s">
        <v>14</v>
      </c>
      <c r="G20" s="27">
        <v>335266575232</v>
      </c>
      <c r="H20" s="34">
        <v>25400</v>
      </c>
      <c r="I20" s="34">
        <v>54100</v>
      </c>
      <c r="J20" s="30">
        <f t="shared" si="0"/>
        <v>54.1</v>
      </c>
      <c r="K20" s="31">
        <f t="shared" si="1"/>
        <v>105.81</v>
      </c>
      <c r="L20" s="32">
        <f t="shared" si="2"/>
        <v>16.43</v>
      </c>
      <c r="M20" s="32"/>
      <c r="N20" s="33">
        <f t="shared" si="3"/>
        <v>24.45</v>
      </c>
      <c r="O20" s="32">
        <f t="shared" si="4"/>
        <v>146.69</v>
      </c>
    </row>
    <row r="21" spans="1:15" s="19" customFormat="1" ht="15.75" customHeight="1" outlineLevel="2" x14ac:dyDescent="0.25">
      <c r="A21" s="14">
        <v>17</v>
      </c>
      <c r="B21" s="26" t="s">
        <v>15</v>
      </c>
      <c r="C21" s="26" t="s">
        <v>17</v>
      </c>
      <c r="D21" s="27">
        <v>200907</v>
      </c>
      <c r="E21" s="28">
        <v>44480</v>
      </c>
      <c r="F21" s="29" t="s">
        <v>14</v>
      </c>
      <c r="G21" s="27">
        <v>845266510260</v>
      </c>
      <c r="H21" s="34">
        <v>24000</v>
      </c>
      <c r="I21" s="34">
        <v>55950</v>
      </c>
      <c r="J21" s="30">
        <f t="shared" si="0"/>
        <v>56</v>
      </c>
      <c r="K21" s="31">
        <f t="shared" si="1"/>
        <v>109.53</v>
      </c>
      <c r="L21" s="32">
        <f t="shared" si="2"/>
        <v>16.43</v>
      </c>
      <c r="M21" s="32"/>
      <c r="N21" s="33">
        <f t="shared" si="3"/>
        <v>25.19</v>
      </c>
      <c r="O21" s="32">
        <f t="shared" si="4"/>
        <v>151.15</v>
      </c>
    </row>
    <row r="22" spans="1:15" s="59" customFormat="1" ht="15.75" customHeight="1" outlineLevel="1" x14ac:dyDescent="0.25">
      <c r="A22" s="51"/>
      <c r="B22" s="74"/>
      <c r="C22" s="74"/>
      <c r="D22" s="76" t="s">
        <v>54</v>
      </c>
      <c r="E22" s="90"/>
      <c r="F22" s="75"/>
      <c r="G22" s="76">
        <v>3</v>
      </c>
      <c r="H22" s="81">
        <f t="shared" ref="H22:O22" si="7">SUBTOTAL(9,H19:H21)</f>
        <v>74300</v>
      </c>
      <c r="I22" s="81">
        <f t="shared" si="7"/>
        <v>164950</v>
      </c>
      <c r="J22" s="77">
        <f t="shared" si="7"/>
        <v>165</v>
      </c>
      <c r="K22" s="78">
        <f t="shared" si="7"/>
        <v>322.72000000000003</v>
      </c>
      <c r="L22" s="79">
        <f t="shared" si="7"/>
        <v>49.29</v>
      </c>
      <c r="M22" s="79">
        <f t="shared" si="7"/>
        <v>3.91</v>
      </c>
      <c r="N22" s="80">
        <f t="shared" si="7"/>
        <v>75.179999999999993</v>
      </c>
      <c r="O22" s="79">
        <f t="shared" si="7"/>
        <v>451.1</v>
      </c>
    </row>
    <row r="23" spans="1:15" s="19" customFormat="1" ht="15.75" customHeight="1" outlineLevel="2" x14ac:dyDescent="0.25">
      <c r="A23" s="14">
        <v>18</v>
      </c>
      <c r="B23" s="26" t="s">
        <v>15</v>
      </c>
      <c r="C23" s="26" t="s">
        <v>17</v>
      </c>
      <c r="D23" s="27">
        <v>200908</v>
      </c>
      <c r="E23" s="28">
        <v>44481</v>
      </c>
      <c r="F23" s="29" t="s">
        <v>14</v>
      </c>
      <c r="G23" s="27">
        <v>8452665100047</v>
      </c>
      <c r="H23" s="34">
        <v>24000</v>
      </c>
      <c r="I23" s="34">
        <v>54900</v>
      </c>
      <c r="J23" s="30">
        <f t="shared" si="0"/>
        <v>54.9</v>
      </c>
      <c r="K23" s="31">
        <f t="shared" si="1"/>
        <v>107.38</v>
      </c>
      <c r="L23" s="32">
        <f t="shared" si="2"/>
        <v>16.43</v>
      </c>
      <c r="M23" s="32">
        <f>ROUND((2*1.95583),2)</f>
        <v>3.91</v>
      </c>
      <c r="N23" s="33">
        <f t="shared" si="3"/>
        <v>25.54</v>
      </c>
      <c r="O23" s="32">
        <f t="shared" si="4"/>
        <v>153.26</v>
      </c>
    </row>
    <row r="24" spans="1:15" s="19" customFormat="1" ht="15.75" customHeight="1" outlineLevel="2" x14ac:dyDescent="0.25">
      <c r="A24" s="14">
        <v>19</v>
      </c>
      <c r="B24" s="26" t="s">
        <v>15</v>
      </c>
      <c r="C24" s="26" t="s">
        <v>17</v>
      </c>
      <c r="D24" s="27">
        <v>200908</v>
      </c>
      <c r="E24" s="28">
        <v>44481</v>
      </c>
      <c r="F24" s="29" t="s">
        <v>14</v>
      </c>
      <c r="G24" s="27">
        <v>845266513330</v>
      </c>
      <c r="H24" s="34">
        <v>24200</v>
      </c>
      <c r="I24" s="34">
        <v>55700</v>
      </c>
      <c r="J24" s="30">
        <f t="shared" si="0"/>
        <v>55.7</v>
      </c>
      <c r="K24" s="31">
        <f t="shared" si="1"/>
        <v>108.94</v>
      </c>
      <c r="L24" s="32">
        <f t="shared" si="2"/>
        <v>16.43</v>
      </c>
      <c r="M24" s="32"/>
      <c r="N24" s="33">
        <f t="shared" si="3"/>
        <v>25.07</v>
      </c>
      <c r="O24" s="32">
        <f t="shared" si="4"/>
        <v>150.44</v>
      </c>
    </row>
    <row r="25" spans="1:15" s="19" customFormat="1" ht="15.75" customHeight="1" outlineLevel="2" x14ac:dyDescent="0.25">
      <c r="A25" s="14">
        <v>20</v>
      </c>
      <c r="B25" s="26" t="s">
        <v>15</v>
      </c>
      <c r="C25" s="26" t="s">
        <v>17</v>
      </c>
      <c r="D25" s="27">
        <v>200908</v>
      </c>
      <c r="E25" s="28">
        <v>44481</v>
      </c>
      <c r="F25" s="29" t="s">
        <v>14</v>
      </c>
      <c r="G25" s="27">
        <v>845266661071</v>
      </c>
      <c r="H25" s="34">
        <v>24200</v>
      </c>
      <c r="I25" s="34">
        <v>55500</v>
      </c>
      <c r="J25" s="30">
        <f t="shared" si="0"/>
        <v>55.5</v>
      </c>
      <c r="K25" s="31">
        <f t="shared" si="1"/>
        <v>108.55</v>
      </c>
      <c r="L25" s="32">
        <f t="shared" si="2"/>
        <v>16.43</v>
      </c>
      <c r="M25" s="32"/>
      <c r="N25" s="33">
        <f t="shared" si="3"/>
        <v>25</v>
      </c>
      <c r="O25" s="32">
        <f t="shared" si="4"/>
        <v>149.97999999999999</v>
      </c>
    </row>
    <row r="26" spans="1:15" s="59" customFormat="1" ht="15.75" customHeight="1" outlineLevel="1" x14ac:dyDescent="0.25">
      <c r="A26" s="51"/>
      <c r="B26" s="74"/>
      <c r="C26" s="74"/>
      <c r="D26" s="76" t="s">
        <v>55</v>
      </c>
      <c r="E26" s="90"/>
      <c r="F26" s="75"/>
      <c r="G26" s="76">
        <v>3</v>
      </c>
      <c r="H26" s="81">
        <f t="shared" ref="H26:O26" si="8">SUBTOTAL(9,H23:H25)</f>
        <v>72400</v>
      </c>
      <c r="I26" s="81">
        <f t="shared" si="8"/>
        <v>166100</v>
      </c>
      <c r="J26" s="77">
        <f t="shared" si="8"/>
        <v>166.1</v>
      </c>
      <c r="K26" s="78">
        <f t="shared" si="8"/>
        <v>324.87</v>
      </c>
      <c r="L26" s="79">
        <f t="shared" si="8"/>
        <v>49.29</v>
      </c>
      <c r="M26" s="79">
        <f t="shared" si="8"/>
        <v>3.91</v>
      </c>
      <c r="N26" s="80">
        <f t="shared" si="8"/>
        <v>75.61</v>
      </c>
      <c r="O26" s="79">
        <f t="shared" si="8"/>
        <v>453.67999999999995</v>
      </c>
    </row>
    <row r="27" spans="1:15" s="19" customFormat="1" ht="15.75" customHeight="1" outlineLevel="2" x14ac:dyDescent="0.25">
      <c r="A27" s="14">
        <v>21</v>
      </c>
      <c r="B27" s="26" t="s">
        <v>15</v>
      </c>
      <c r="C27" s="26" t="s">
        <v>17</v>
      </c>
      <c r="D27" s="27">
        <v>200909</v>
      </c>
      <c r="E27" s="28">
        <v>44481</v>
      </c>
      <c r="F27" s="29" t="s">
        <v>14</v>
      </c>
      <c r="G27" s="27">
        <v>845266660016</v>
      </c>
      <c r="H27" s="34">
        <v>24200</v>
      </c>
      <c r="I27" s="34">
        <v>54200</v>
      </c>
      <c r="J27" s="30">
        <f t="shared" si="0"/>
        <v>54.2</v>
      </c>
      <c r="K27" s="31">
        <f t="shared" si="1"/>
        <v>106.01</v>
      </c>
      <c r="L27" s="32">
        <f t="shared" si="2"/>
        <v>16.43</v>
      </c>
      <c r="M27" s="32">
        <f>ROUND((2*1.95583),2)</f>
        <v>3.91</v>
      </c>
      <c r="N27" s="33">
        <f t="shared" si="3"/>
        <v>25.27</v>
      </c>
      <c r="O27" s="32">
        <f t="shared" si="4"/>
        <v>151.62</v>
      </c>
    </row>
    <row r="28" spans="1:15" s="19" customFormat="1" ht="15.75" customHeight="1" outlineLevel="2" x14ac:dyDescent="0.25">
      <c r="A28" s="14">
        <v>22</v>
      </c>
      <c r="B28" s="26" t="s">
        <v>15</v>
      </c>
      <c r="C28" s="26" t="s">
        <v>17</v>
      </c>
      <c r="D28" s="27">
        <v>200909</v>
      </c>
      <c r="E28" s="28">
        <v>44481</v>
      </c>
      <c r="F28" s="29" t="s">
        <v>14</v>
      </c>
      <c r="G28" s="27">
        <v>845266510203</v>
      </c>
      <c r="H28" s="34">
        <v>23400</v>
      </c>
      <c r="I28" s="34">
        <v>56300</v>
      </c>
      <c r="J28" s="30">
        <f t="shared" si="0"/>
        <v>56.3</v>
      </c>
      <c r="K28" s="31">
        <f t="shared" si="1"/>
        <v>110.11</v>
      </c>
      <c r="L28" s="32">
        <f t="shared" si="2"/>
        <v>16.43</v>
      </c>
      <c r="M28" s="32"/>
      <c r="N28" s="33">
        <f t="shared" si="3"/>
        <v>25.31</v>
      </c>
      <c r="O28" s="32">
        <f t="shared" si="4"/>
        <v>151.85</v>
      </c>
    </row>
    <row r="29" spans="1:15" s="19" customFormat="1" ht="15.75" customHeight="1" outlineLevel="2" x14ac:dyDescent="0.25">
      <c r="A29" s="14">
        <v>23</v>
      </c>
      <c r="B29" s="26" t="s">
        <v>15</v>
      </c>
      <c r="C29" s="26" t="s">
        <v>17</v>
      </c>
      <c r="D29" s="27">
        <v>200909</v>
      </c>
      <c r="E29" s="28">
        <v>44481</v>
      </c>
      <c r="F29" s="29" t="s">
        <v>14</v>
      </c>
      <c r="G29" s="27">
        <v>845266511078</v>
      </c>
      <c r="H29" s="34">
        <v>24200</v>
      </c>
      <c r="I29" s="34">
        <v>55750</v>
      </c>
      <c r="J29" s="30">
        <f t="shared" si="0"/>
        <v>55.800000000000004</v>
      </c>
      <c r="K29" s="31">
        <f t="shared" si="1"/>
        <v>109.14</v>
      </c>
      <c r="L29" s="32">
        <f t="shared" si="2"/>
        <v>16.43</v>
      </c>
      <c r="M29" s="32"/>
      <c r="N29" s="33">
        <f t="shared" si="3"/>
        <v>25.11</v>
      </c>
      <c r="O29" s="32">
        <f t="shared" si="4"/>
        <v>150.68</v>
      </c>
    </row>
    <row r="30" spans="1:15" s="19" customFormat="1" ht="15.75" customHeight="1" outlineLevel="2" x14ac:dyDescent="0.25">
      <c r="A30" s="14">
        <v>24</v>
      </c>
      <c r="B30" s="26" t="s">
        <v>15</v>
      </c>
      <c r="C30" s="26" t="s">
        <v>17</v>
      </c>
      <c r="D30" s="27">
        <v>200909</v>
      </c>
      <c r="E30" s="28">
        <v>44481</v>
      </c>
      <c r="F30" s="29" t="s">
        <v>14</v>
      </c>
      <c r="G30" s="27">
        <v>845266510120</v>
      </c>
      <c r="H30" s="34">
        <v>24400</v>
      </c>
      <c r="I30" s="34">
        <v>55350</v>
      </c>
      <c r="J30" s="30">
        <f t="shared" si="0"/>
        <v>55.4</v>
      </c>
      <c r="K30" s="31">
        <f t="shared" si="1"/>
        <v>108.35</v>
      </c>
      <c r="L30" s="32">
        <f t="shared" si="2"/>
        <v>16.43</v>
      </c>
      <c r="M30" s="32"/>
      <c r="N30" s="33">
        <f t="shared" si="3"/>
        <v>24.96</v>
      </c>
      <c r="O30" s="32">
        <f t="shared" si="4"/>
        <v>149.74</v>
      </c>
    </row>
    <row r="31" spans="1:15" s="19" customFormat="1" ht="15.75" customHeight="1" outlineLevel="2" x14ac:dyDescent="0.25">
      <c r="A31" s="14">
        <v>25</v>
      </c>
      <c r="B31" s="26" t="s">
        <v>15</v>
      </c>
      <c r="C31" s="26" t="s">
        <v>17</v>
      </c>
      <c r="D31" s="27">
        <v>200909</v>
      </c>
      <c r="E31" s="28">
        <v>44481</v>
      </c>
      <c r="F31" s="29" t="s">
        <v>14</v>
      </c>
      <c r="G31" s="27">
        <v>845266510765</v>
      </c>
      <c r="H31" s="34">
        <v>23400</v>
      </c>
      <c r="I31" s="34">
        <v>56350</v>
      </c>
      <c r="J31" s="30">
        <f t="shared" si="0"/>
        <v>56.4</v>
      </c>
      <c r="K31" s="31">
        <f t="shared" si="1"/>
        <v>110.31</v>
      </c>
      <c r="L31" s="32">
        <f t="shared" si="2"/>
        <v>16.43</v>
      </c>
      <c r="M31" s="32"/>
      <c r="N31" s="33">
        <f t="shared" si="3"/>
        <v>25.35</v>
      </c>
      <c r="O31" s="32">
        <f t="shared" si="4"/>
        <v>152.09</v>
      </c>
    </row>
    <row r="32" spans="1:15" s="19" customFormat="1" ht="15.75" customHeight="1" outlineLevel="2" x14ac:dyDescent="0.25">
      <c r="A32" s="14">
        <v>26</v>
      </c>
      <c r="B32" s="26" t="s">
        <v>15</v>
      </c>
      <c r="C32" s="26" t="s">
        <v>17</v>
      </c>
      <c r="D32" s="27">
        <v>200909</v>
      </c>
      <c r="E32" s="28">
        <v>44481</v>
      </c>
      <c r="F32" s="29" t="s">
        <v>14</v>
      </c>
      <c r="G32" s="27">
        <v>845266660743</v>
      </c>
      <c r="H32" s="34">
        <v>23900</v>
      </c>
      <c r="I32" s="34">
        <v>55650</v>
      </c>
      <c r="J32" s="30">
        <f t="shared" si="0"/>
        <v>55.7</v>
      </c>
      <c r="K32" s="31">
        <f t="shared" si="1"/>
        <v>108.94</v>
      </c>
      <c r="L32" s="32">
        <f t="shared" si="2"/>
        <v>16.43</v>
      </c>
      <c r="M32" s="32"/>
      <c r="N32" s="33">
        <f t="shared" si="3"/>
        <v>25.07</v>
      </c>
      <c r="O32" s="32">
        <f t="shared" si="4"/>
        <v>150.44</v>
      </c>
    </row>
    <row r="33" spans="1:15" s="19" customFormat="1" ht="15.75" customHeight="1" outlineLevel="2" x14ac:dyDescent="0.25">
      <c r="A33" s="14">
        <v>27</v>
      </c>
      <c r="B33" s="26" t="s">
        <v>15</v>
      </c>
      <c r="C33" s="26" t="s">
        <v>17</v>
      </c>
      <c r="D33" s="27">
        <v>200909</v>
      </c>
      <c r="E33" s="28">
        <v>44481</v>
      </c>
      <c r="F33" s="29" t="s">
        <v>14</v>
      </c>
      <c r="G33" s="27">
        <v>335266514033</v>
      </c>
      <c r="H33" s="34">
        <v>22850</v>
      </c>
      <c r="I33" s="34">
        <v>56800</v>
      </c>
      <c r="J33" s="30">
        <f t="shared" si="0"/>
        <v>56.8</v>
      </c>
      <c r="K33" s="31">
        <f t="shared" si="1"/>
        <v>111.09</v>
      </c>
      <c r="L33" s="32">
        <f t="shared" si="2"/>
        <v>16.43</v>
      </c>
      <c r="M33" s="32"/>
      <c r="N33" s="33">
        <f t="shared" si="3"/>
        <v>25.5</v>
      </c>
      <c r="O33" s="32">
        <f t="shared" si="4"/>
        <v>153.02000000000001</v>
      </c>
    </row>
    <row r="34" spans="1:15" s="19" customFormat="1" ht="15.75" customHeight="1" outlineLevel="2" x14ac:dyDescent="0.25">
      <c r="A34" s="14">
        <v>28</v>
      </c>
      <c r="B34" s="26" t="s">
        <v>15</v>
      </c>
      <c r="C34" s="26" t="s">
        <v>17</v>
      </c>
      <c r="D34" s="27">
        <v>200909</v>
      </c>
      <c r="E34" s="28">
        <v>44481</v>
      </c>
      <c r="F34" s="29" t="s">
        <v>14</v>
      </c>
      <c r="G34" s="27">
        <v>845266660834</v>
      </c>
      <c r="H34" s="34">
        <v>23200</v>
      </c>
      <c r="I34" s="34">
        <v>54950</v>
      </c>
      <c r="J34" s="30">
        <f t="shared" si="0"/>
        <v>55</v>
      </c>
      <c r="K34" s="31">
        <f t="shared" si="1"/>
        <v>107.57</v>
      </c>
      <c r="L34" s="32">
        <f t="shared" si="2"/>
        <v>16.43</v>
      </c>
      <c r="M34" s="32"/>
      <c r="N34" s="33">
        <f t="shared" si="3"/>
        <v>24.8</v>
      </c>
      <c r="O34" s="32">
        <f t="shared" si="4"/>
        <v>148.80000000000001</v>
      </c>
    </row>
    <row r="35" spans="1:15" s="19" customFormat="1" ht="15.75" customHeight="1" outlineLevel="2" x14ac:dyDescent="0.25">
      <c r="A35" s="14">
        <v>29</v>
      </c>
      <c r="B35" s="26" t="s">
        <v>15</v>
      </c>
      <c r="C35" s="26" t="s">
        <v>17</v>
      </c>
      <c r="D35" s="27">
        <v>200909</v>
      </c>
      <c r="E35" s="28">
        <v>44481</v>
      </c>
      <c r="F35" s="29" t="s">
        <v>14</v>
      </c>
      <c r="G35" s="27">
        <v>845266510807</v>
      </c>
      <c r="H35" s="34">
        <v>23200</v>
      </c>
      <c r="I35" s="34">
        <v>54750</v>
      </c>
      <c r="J35" s="30">
        <f t="shared" si="0"/>
        <v>54.800000000000004</v>
      </c>
      <c r="K35" s="31">
        <f t="shared" si="1"/>
        <v>107.18</v>
      </c>
      <c r="L35" s="32">
        <f t="shared" si="2"/>
        <v>16.43</v>
      </c>
      <c r="M35" s="32"/>
      <c r="N35" s="33">
        <f t="shared" si="3"/>
        <v>24.72</v>
      </c>
      <c r="O35" s="32">
        <f t="shared" si="4"/>
        <v>148.33000000000001</v>
      </c>
    </row>
    <row r="36" spans="1:15" s="19" customFormat="1" ht="15.75" customHeight="1" outlineLevel="2" x14ac:dyDescent="0.25">
      <c r="A36" s="14">
        <v>30</v>
      </c>
      <c r="B36" s="26" t="s">
        <v>15</v>
      </c>
      <c r="C36" s="26" t="s">
        <v>17</v>
      </c>
      <c r="D36" s="27">
        <v>200909</v>
      </c>
      <c r="E36" s="28">
        <v>44481</v>
      </c>
      <c r="F36" s="29" t="s">
        <v>14</v>
      </c>
      <c r="G36" s="27">
        <v>845266510278</v>
      </c>
      <c r="H36" s="34">
        <v>23100</v>
      </c>
      <c r="I36" s="34">
        <v>56400</v>
      </c>
      <c r="J36" s="30">
        <f t="shared" si="0"/>
        <v>56.4</v>
      </c>
      <c r="K36" s="31">
        <f t="shared" si="1"/>
        <v>110.31</v>
      </c>
      <c r="L36" s="32">
        <f t="shared" si="2"/>
        <v>16.43</v>
      </c>
      <c r="M36" s="32"/>
      <c r="N36" s="33">
        <f t="shared" si="3"/>
        <v>25.35</v>
      </c>
      <c r="O36" s="32">
        <f t="shared" si="4"/>
        <v>152.09</v>
      </c>
    </row>
    <row r="37" spans="1:15" s="59" customFormat="1" ht="15.75" customHeight="1" outlineLevel="1" x14ac:dyDescent="0.25">
      <c r="A37" s="51"/>
      <c r="B37" s="74"/>
      <c r="C37" s="74"/>
      <c r="D37" s="76" t="s">
        <v>56</v>
      </c>
      <c r="E37" s="90"/>
      <c r="F37" s="75"/>
      <c r="G37" s="76">
        <v>10</v>
      </c>
      <c r="H37" s="81">
        <f t="shared" ref="H37:O37" si="9">SUBTOTAL(9,H27:H36)</f>
        <v>235850</v>
      </c>
      <c r="I37" s="81">
        <f t="shared" si="9"/>
        <v>556500</v>
      </c>
      <c r="J37" s="77">
        <f t="shared" si="9"/>
        <v>556.80000000000007</v>
      </c>
      <c r="K37" s="78">
        <f t="shared" si="9"/>
        <v>1089.0100000000002</v>
      </c>
      <c r="L37" s="79">
        <f t="shared" si="9"/>
        <v>164.30000000000004</v>
      </c>
      <c r="M37" s="79">
        <f t="shared" si="9"/>
        <v>3.91</v>
      </c>
      <c r="N37" s="80">
        <f t="shared" si="9"/>
        <v>251.44</v>
      </c>
      <c r="O37" s="79">
        <f t="shared" si="9"/>
        <v>1508.6599999999999</v>
      </c>
    </row>
    <row r="38" spans="1:15" s="19" customFormat="1" ht="15.75" customHeight="1" outlineLevel="2" x14ac:dyDescent="0.25">
      <c r="A38" s="14">
        <v>31</v>
      </c>
      <c r="B38" s="26" t="s">
        <v>15</v>
      </c>
      <c r="C38" s="26" t="s">
        <v>17</v>
      </c>
      <c r="D38" s="27">
        <v>200911</v>
      </c>
      <c r="E38" s="28">
        <v>44482</v>
      </c>
      <c r="F38" s="29" t="s">
        <v>14</v>
      </c>
      <c r="G38" s="27">
        <v>845266512225</v>
      </c>
      <c r="H38" s="34">
        <v>24000</v>
      </c>
      <c r="I38" s="34">
        <v>55700</v>
      </c>
      <c r="J38" s="30">
        <f t="shared" si="0"/>
        <v>55.7</v>
      </c>
      <c r="K38" s="31">
        <f t="shared" si="1"/>
        <v>108.94</v>
      </c>
      <c r="L38" s="32">
        <f t="shared" si="2"/>
        <v>16.43</v>
      </c>
      <c r="M38" s="32">
        <f>ROUND((2*1.95583),2)</f>
        <v>3.91</v>
      </c>
      <c r="N38" s="33">
        <f t="shared" si="3"/>
        <v>25.86</v>
      </c>
      <c r="O38" s="32">
        <f t="shared" si="4"/>
        <v>155.13999999999999</v>
      </c>
    </row>
    <row r="39" spans="1:15" s="19" customFormat="1" ht="15.75" customHeight="1" outlineLevel="2" x14ac:dyDescent="0.25">
      <c r="A39" s="14">
        <v>32</v>
      </c>
      <c r="B39" s="26" t="s">
        <v>15</v>
      </c>
      <c r="C39" s="26" t="s">
        <v>17</v>
      </c>
      <c r="D39" s="27">
        <v>200911</v>
      </c>
      <c r="E39" s="28">
        <v>44482</v>
      </c>
      <c r="F39" s="29" t="s">
        <v>14</v>
      </c>
      <c r="G39" s="27">
        <v>845266513017</v>
      </c>
      <c r="H39" s="34">
        <v>24600</v>
      </c>
      <c r="I39" s="34">
        <v>55300</v>
      </c>
      <c r="J39" s="30">
        <f t="shared" si="0"/>
        <v>55.3</v>
      </c>
      <c r="K39" s="31">
        <f t="shared" si="1"/>
        <v>108.16</v>
      </c>
      <c r="L39" s="32">
        <f t="shared" si="2"/>
        <v>16.43</v>
      </c>
      <c r="M39" s="32"/>
      <c r="N39" s="33">
        <f t="shared" si="3"/>
        <v>24.92</v>
      </c>
      <c r="O39" s="32">
        <f t="shared" si="4"/>
        <v>149.51</v>
      </c>
    </row>
    <row r="40" spans="1:15" s="19" customFormat="1" ht="15.75" customHeight="1" outlineLevel="2" x14ac:dyDescent="0.25">
      <c r="A40" s="14">
        <v>33</v>
      </c>
      <c r="B40" s="26" t="s">
        <v>15</v>
      </c>
      <c r="C40" s="26" t="s">
        <v>17</v>
      </c>
      <c r="D40" s="27">
        <v>200911</v>
      </c>
      <c r="E40" s="28">
        <v>44482</v>
      </c>
      <c r="F40" s="29" t="s">
        <v>14</v>
      </c>
      <c r="G40" s="27">
        <v>335266531110</v>
      </c>
      <c r="H40" s="34">
        <v>23400</v>
      </c>
      <c r="I40" s="34">
        <v>55800</v>
      </c>
      <c r="J40" s="30">
        <f t="shared" si="0"/>
        <v>55.8</v>
      </c>
      <c r="K40" s="31">
        <f t="shared" si="1"/>
        <v>109.14</v>
      </c>
      <c r="L40" s="32">
        <f t="shared" si="2"/>
        <v>16.43</v>
      </c>
      <c r="M40" s="32"/>
      <c r="N40" s="33">
        <f t="shared" si="3"/>
        <v>25.11</v>
      </c>
      <c r="O40" s="32">
        <f t="shared" si="4"/>
        <v>150.68</v>
      </c>
    </row>
    <row r="41" spans="1:15" s="19" customFormat="1" ht="15.75" customHeight="1" outlineLevel="2" x14ac:dyDescent="0.25">
      <c r="A41" s="14">
        <v>34</v>
      </c>
      <c r="B41" s="26" t="s">
        <v>15</v>
      </c>
      <c r="C41" s="26" t="s">
        <v>17</v>
      </c>
      <c r="D41" s="27">
        <v>200911</v>
      </c>
      <c r="E41" s="28">
        <v>44482</v>
      </c>
      <c r="F41" s="29" t="s">
        <v>14</v>
      </c>
      <c r="G41" s="27">
        <v>335266530799</v>
      </c>
      <c r="H41" s="34">
        <v>23000</v>
      </c>
      <c r="I41" s="34">
        <v>55900</v>
      </c>
      <c r="J41" s="30">
        <f t="shared" si="0"/>
        <v>55.9</v>
      </c>
      <c r="K41" s="31">
        <f t="shared" si="1"/>
        <v>109.33</v>
      </c>
      <c r="L41" s="32">
        <f t="shared" si="2"/>
        <v>16.43</v>
      </c>
      <c r="M41" s="32"/>
      <c r="N41" s="33">
        <f t="shared" si="3"/>
        <v>25.15</v>
      </c>
      <c r="O41" s="32">
        <f t="shared" si="4"/>
        <v>150.91</v>
      </c>
    </row>
    <row r="42" spans="1:15" s="19" customFormat="1" ht="15.75" customHeight="1" outlineLevel="2" x14ac:dyDescent="0.25">
      <c r="A42" s="14">
        <v>35</v>
      </c>
      <c r="B42" s="26" t="s">
        <v>15</v>
      </c>
      <c r="C42" s="26" t="s">
        <v>17</v>
      </c>
      <c r="D42" s="27">
        <v>200911</v>
      </c>
      <c r="E42" s="28">
        <v>44482</v>
      </c>
      <c r="F42" s="29" t="s">
        <v>14</v>
      </c>
      <c r="G42" s="27">
        <v>845266660990</v>
      </c>
      <c r="H42" s="34">
        <v>24000</v>
      </c>
      <c r="I42" s="34">
        <v>55700</v>
      </c>
      <c r="J42" s="30">
        <f t="shared" si="0"/>
        <v>55.7</v>
      </c>
      <c r="K42" s="31">
        <f t="shared" si="1"/>
        <v>108.94</v>
      </c>
      <c r="L42" s="32">
        <f t="shared" si="2"/>
        <v>16.43</v>
      </c>
      <c r="M42" s="32"/>
      <c r="N42" s="33">
        <f t="shared" si="3"/>
        <v>25.07</v>
      </c>
      <c r="O42" s="32">
        <f t="shared" si="4"/>
        <v>150.44</v>
      </c>
    </row>
    <row r="43" spans="1:15" s="19" customFormat="1" ht="15.75" customHeight="1" outlineLevel="2" x14ac:dyDescent="0.25">
      <c r="A43" s="14">
        <v>36</v>
      </c>
      <c r="B43" s="26" t="s">
        <v>15</v>
      </c>
      <c r="C43" s="26" t="s">
        <v>17</v>
      </c>
      <c r="D43" s="27">
        <v>200911</v>
      </c>
      <c r="E43" s="28">
        <v>44482</v>
      </c>
      <c r="F43" s="29" t="s">
        <v>14</v>
      </c>
      <c r="G43" s="27">
        <v>845266512316</v>
      </c>
      <c r="H43" s="34">
        <v>24200</v>
      </c>
      <c r="I43" s="34">
        <v>53350</v>
      </c>
      <c r="J43" s="30">
        <f t="shared" si="0"/>
        <v>53.4</v>
      </c>
      <c r="K43" s="31">
        <f t="shared" si="1"/>
        <v>104.44</v>
      </c>
      <c r="L43" s="32">
        <f t="shared" si="2"/>
        <v>16.43</v>
      </c>
      <c r="M43" s="32"/>
      <c r="N43" s="33">
        <f t="shared" si="3"/>
        <v>24.17</v>
      </c>
      <c r="O43" s="32">
        <f t="shared" si="4"/>
        <v>145.04000000000002</v>
      </c>
    </row>
    <row r="44" spans="1:15" s="19" customFormat="1" ht="15.75" customHeight="1" outlineLevel="2" x14ac:dyDescent="0.25">
      <c r="A44" s="14">
        <v>37</v>
      </c>
      <c r="B44" s="26" t="s">
        <v>15</v>
      </c>
      <c r="C44" s="26" t="s">
        <v>17</v>
      </c>
      <c r="D44" s="27">
        <v>200911</v>
      </c>
      <c r="E44" s="28">
        <v>44482</v>
      </c>
      <c r="F44" s="29" t="s">
        <v>14</v>
      </c>
      <c r="G44" s="27">
        <v>335266500099</v>
      </c>
      <c r="H44" s="34">
        <v>24300</v>
      </c>
      <c r="I44" s="34">
        <v>55250</v>
      </c>
      <c r="J44" s="30">
        <f t="shared" si="0"/>
        <v>55.300000000000004</v>
      </c>
      <c r="K44" s="31">
        <f t="shared" si="1"/>
        <v>108.16</v>
      </c>
      <c r="L44" s="32">
        <f t="shared" si="2"/>
        <v>16.43</v>
      </c>
      <c r="M44" s="32"/>
      <c r="N44" s="33">
        <f t="shared" si="3"/>
        <v>24.92</v>
      </c>
      <c r="O44" s="32">
        <f t="shared" si="4"/>
        <v>149.51</v>
      </c>
    </row>
    <row r="45" spans="1:15" s="19" customFormat="1" ht="15.75" customHeight="1" outlineLevel="2" x14ac:dyDescent="0.25">
      <c r="A45" s="14">
        <v>38</v>
      </c>
      <c r="B45" s="26" t="s">
        <v>15</v>
      </c>
      <c r="C45" s="26" t="s">
        <v>17</v>
      </c>
      <c r="D45" s="27">
        <v>200911</v>
      </c>
      <c r="E45" s="28">
        <v>44482</v>
      </c>
      <c r="F45" s="29" t="s">
        <v>14</v>
      </c>
      <c r="G45" s="27">
        <v>845266513082</v>
      </c>
      <c r="H45" s="34">
        <v>23500</v>
      </c>
      <c r="I45" s="34">
        <v>53600</v>
      </c>
      <c r="J45" s="30">
        <f t="shared" si="0"/>
        <v>53.6</v>
      </c>
      <c r="K45" s="31">
        <f t="shared" si="1"/>
        <v>104.83</v>
      </c>
      <c r="L45" s="32">
        <f t="shared" si="2"/>
        <v>16.43</v>
      </c>
      <c r="M45" s="32"/>
      <c r="N45" s="33">
        <f t="shared" ref="N45:N61" si="10">ROUND(((SUM(K45:M45))*20/100),2)</f>
        <v>24.25</v>
      </c>
      <c r="O45" s="32">
        <f t="shared" ref="O45:O61" si="11">SUM(K45:N45)</f>
        <v>145.51</v>
      </c>
    </row>
    <row r="46" spans="1:15" s="19" customFormat="1" ht="15.75" customHeight="1" outlineLevel="2" x14ac:dyDescent="0.25">
      <c r="A46" s="14">
        <v>39</v>
      </c>
      <c r="B46" s="26" t="s">
        <v>15</v>
      </c>
      <c r="C46" s="26" t="s">
        <v>17</v>
      </c>
      <c r="D46" s="27">
        <v>200911</v>
      </c>
      <c r="E46" s="28">
        <v>44482</v>
      </c>
      <c r="F46" s="29" t="s">
        <v>14</v>
      </c>
      <c r="G46" s="27">
        <v>845266512530</v>
      </c>
      <c r="H46" s="34">
        <v>24000</v>
      </c>
      <c r="I46" s="34">
        <v>53400</v>
      </c>
      <c r="J46" s="30">
        <f t="shared" si="0"/>
        <v>53.4</v>
      </c>
      <c r="K46" s="31">
        <f t="shared" si="1"/>
        <v>104.44</v>
      </c>
      <c r="L46" s="32">
        <f t="shared" si="2"/>
        <v>16.43</v>
      </c>
      <c r="M46" s="32"/>
      <c r="N46" s="33">
        <f t="shared" si="10"/>
        <v>24.17</v>
      </c>
      <c r="O46" s="32">
        <f t="shared" si="11"/>
        <v>145.04000000000002</v>
      </c>
    </row>
    <row r="47" spans="1:15" s="59" customFormat="1" ht="15.75" customHeight="1" outlineLevel="1" x14ac:dyDescent="0.25">
      <c r="A47" s="51"/>
      <c r="B47" s="74"/>
      <c r="C47" s="74"/>
      <c r="D47" s="76" t="s">
        <v>57</v>
      </c>
      <c r="E47" s="90"/>
      <c r="F47" s="75"/>
      <c r="G47" s="76">
        <v>9</v>
      </c>
      <c r="H47" s="81">
        <f t="shared" ref="H47:O47" si="12">SUBTOTAL(9,H38:H46)</f>
        <v>215000</v>
      </c>
      <c r="I47" s="81">
        <f t="shared" si="12"/>
        <v>494000</v>
      </c>
      <c r="J47" s="77">
        <f t="shared" si="12"/>
        <v>494.1</v>
      </c>
      <c r="K47" s="78">
        <f t="shared" si="12"/>
        <v>966.38000000000011</v>
      </c>
      <c r="L47" s="79">
        <f t="shared" si="12"/>
        <v>147.87000000000003</v>
      </c>
      <c r="M47" s="79">
        <f t="shared" si="12"/>
        <v>3.91</v>
      </c>
      <c r="N47" s="80">
        <f t="shared" si="12"/>
        <v>223.62</v>
      </c>
      <c r="O47" s="79">
        <f t="shared" si="12"/>
        <v>1341.78</v>
      </c>
    </row>
    <row r="48" spans="1:15" s="19" customFormat="1" ht="15.75" customHeight="1" outlineLevel="2" x14ac:dyDescent="0.25">
      <c r="A48" s="14">
        <v>40</v>
      </c>
      <c r="B48" s="26" t="s">
        <v>15</v>
      </c>
      <c r="C48" s="26" t="s">
        <v>17</v>
      </c>
      <c r="D48" s="27">
        <v>200912</v>
      </c>
      <c r="E48" s="28">
        <v>44482</v>
      </c>
      <c r="F48" s="29" t="s">
        <v>14</v>
      </c>
      <c r="G48" s="27">
        <v>845266510799</v>
      </c>
      <c r="H48" s="34">
        <v>24500</v>
      </c>
      <c r="I48" s="34">
        <v>55100</v>
      </c>
      <c r="J48" s="30">
        <f t="shared" si="0"/>
        <v>55.1</v>
      </c>
      <c r="K48" s="31">
        <f t="shared" si="1"/>
        <v>107.77</v>
      </c>
      <c r="L48" s="32">
        <f t="shared" si="2"/>
        <v>16.43</v>
      </c>
      <c r="M48" s="32">
        <f>ROUND((2*1.95583),2)</f>
        <v>3.91</v>
      </c>
      <c r="N48" s="33">
        <f t="shared" si="10"/>
        <v>25.62</v>
      </c>
      <c r="O48" s="32">
        <f t="shared" si="11"/>
        <v>153.72999999999999</v>
      </c>
    </row>
    <row r="49" spans="1:15" s="19" customFormat="1" ht="15.75" customHeight="1" outlineLevel="2" x14ac:dyDescent="0.25">
      <c r="A49" s="14">
        <v>41</v>
      </c>
      <c r="B49" s="26" t="s">
        <v>15</v>
      </c>
      <c r="C49" s="26" t="s">
        <v>17</v>
      </c>
      <c r="D49" s="27">
        <v>200912</v>
      </c>
      <c r="E49" s="28">
        <v>44482</v>
      </c>
      <c r="F49" s="29" t="s">
        <v>14</v>
      </c>
      <c r="G49" s="27">
        <v>335266500297</v>
      </c>
      <c r="H49" s="34">
        <v>24200</v>
      </c>
      <c r="I49" s="34">
        <v>55300</v>
      </c>
      <c r="J49" s="30">
        <f t="shared" si="0"/>
        <v>55.3</v>
      </c>
      <c r="K49" s="31">
        <f t="shared" si="1"/>
        <v>108.16</v>
      </c>
      <c r="L49" s="32">
        <f t="shared" si="2"/>
        <v>16.43</v>
      </c>
      <c r="M49" s="32"/>
      <c r="N49" s="33">
        <f t="shared" si="10"/>
        <v>24.92</v>
      </c>
      <c r="O49" s="32">
        <f t="shared" si="11"/>
        <v>149.51</v>
      </c>
    </row>
    <row r="50" spans="1:15" s="19" customFormat="1" ht="15.75" customHeight="1" outlineLevel="2" x14ac:dyDescent="0.25">
      <c r="A50" s="14">
        <v>42</v>
      </c>
      <c r="B50" s="26" t="s">
        <v>15</v>
      </c>
      <c r="C50" s="26" t="s">
        <v>17</v>
      </c>
      <c r="D50" s="27">
        <v>200912</v>
      </c>
      <c r="E50" s="28">
        <v>44482</v>
      </c>
      <c r="F50" s="29" t="s">
        <v>14</v>
      </c>
      <c r="G50" s="27">
        <v>845266512753</v>
      </c>
      <c r="H50" s="34">
        <v>24000</v>
      </c>
      <c r="I50" s="34">
        <v>55450</v>
      </c>
      <c r="J50" s="30">
        <f t="shared" si="0"/>
        <v>55.5</v>
      </c>
      <c r="K50" s="31">
        <f t="shared" si="1"/>
        <v>108.55</v>
      </c>
      <c r="L50" s="32">
        <f t="shared" si="2"/>
        <v>16.43</v>
      </c>
      <c r="M50" s="32"/>
      <c r="N50" s="33">
        <f t="shared" si="10"/>
        <v>25</v>
      </c>
      <c r="O50" s="32">
        <f t="shared" si="11"/>
        <v>149.97999999999999</v>
      </c>
    </row>
    <row r="51" spans="1:15" s="19" customFormat="1" ht="15.75" customHeight="1" outlineLevel="2" x14ac:dyDescent="0.25">
      <c r="A51" s="14">
        <v>43</v>
      </c>
      <c r="B51" s="26" t="s">
        <v>15</v>
      </c>
      <c r="C51" s="26" t="s">
        <v>17</v>
      </c>
      <c r="D51" s="27">
        <v>200912</v>
      </c>
      <c r="E51" s="28">
        <v>44482</v>
      </c>
      <c r="F51" s="29" t="s">
        <v>14</v>
      </c>
      <c r="G51" s="27">
        <v>335266572528</v>
      </c>
      <c r="H51" s="34">
        <v>24700</v>
      </c>
      <c r="I51" s="34">
        <v>54900</v>
      </c>
      <c r="J51" s="30">
        <f t="shared" si="0"/>
        <v>54.9</v>
      </c>
      <c r="K51" s="31">
        <f t="shared" si="1"/>
        <v>107.38</v>
      </c>
      <c r="L51" s="32">
        <f t="shared" si="2"/>
        <v>16.43</v>
      </c>
      <c r="M51" s="32"/>
      <c r="N51" s="33">
        <f t="shared" si="10"/>
        <v>24.76</v>
      </c>
      <c r="O51" s="32">
        <f t="shared" si="11"/>
        <v>148.57</v>
      </c>
    </row>
    <row r="52" spans="1:15" s="19" customFormat="1" ht="15.75" customHeight="1" outlineLevel="2" x14ac:dyDescent="0.25">
      <c r="A52" s="14">
        <v>44</v>
      </c>
      <c r="B52" s="26" t="s">
        <v>15</v>
      </c>
      <c r="C52" s="26" t="s">
        <v>17</v>
      </c>
      <c r="D52" s="27">
        <v>200912</v>
      </c>
      <c r="E52" s="28">
        <v>44482</v>
      </c>
      <c r="F52" s="29" t="s">
        <v>14</v>
      </c>
      <c r="G52" s="27">
        <v>335266513363</v>
      </c>
      <c r="H52" s="34">
        <v>24000</v>
      </c>
      <c r="I52" s="34">
        <v>55300</v>
      </c>
      <c r="J52" s="30">
        <f t="shared" si="0"/>
        <v>55.3</v>
      </c>
      <c r="K52" s="31">
        <f t="shared" si="1"/>
        <v>108.16</v>
      </c>
      <c r="L52" s="32">
        <f t="shared" si="2"/>
        <v>16.43</v>
      </c>
      <c r="M52" s="32"/>
      <c r="N52" s="33">
        <f t="shared" si="10"/>
        <v>24.92</v>
      </c>
      <c r="O52" s="32">
        <f t="shared" si="11"/>
        <v>149.51</v>
      </c>
    </row>
    <row r="53" spans="1:15" s="19" customFormat="1" ht="15.75" customHeight="1" outlineLevel="2" x14ac:dyDescent="0.25">
      <c r="A53" s="14">
        <v>45</v>
      </c>
      <c r="B53" s="26" t="s">
        <v>15</v>
      </c>
      <c r="C53" s="26" t="s">
        <v>17</v>
      </c>
      <c r="D53" s="27">
        <v>200912</v>
      </c>
      <c r="E53" s="28">
        <v>44482</v>
      </c>
      <c r="F53" s="29" t="s">
        <v>14</v>
      </c>
      <c r="G53" s="27">
        <v>845266511037</v>
      </c>
      <c r="H53" s="34">
        <v>24000</v>
      </c>
      <c r="I53" s="34">
        <v>55350</v>
      </c>
      <c r="J53" s="30">
        <f t="shared" si="0"/>
        <v>55.4</v>
      </c>
      <c r="K53" s="31">
        <f t="shared" si="1"/>
        <v>108.35</v>
      </c>
      <c r="L53" s="32">
        <f t="shared" si="2"/>
        <v>16.43</v>
      </c>
      <c r="M53" s="32"/>
      <c r="N53" s="33">
        <f t="shared" si="10"/>
        <v>24.96</v>
      </c>
      <c r="O53" s="32">
        <f t="shared" si="11"/>
        <v>149.74</v>
      </c>
    </row>
    <row r="54" spans="1:15" s="19" customFormat="1" ht="15.75" customHeight="1" outlineLevel="2" x14ac:dyDescent="0.25">
      <c r="A54" s="14">
        <v>46</v>
      </c>
      <c r="B54" s="26" t="s">
        <v>15</v>
      </c>
      <c r="C54" s="26" t="s">
        <v>17</v>
      </c>
      <c r="D54" s="27">
        <v>200912</v>
      </c>
      <c r="E54" s="28">
        <v>44482</v>
      </c>
      <c r="F54" s="29" t="s">
        <v>14</v>
      </c>
      <c r="G54" s="27">
        <v>845266510203</v>
      </c>
      <c r="H54" s="34">
        <v>24300</v>
      </c>
      <c r="I54" s="34">
        <v>55200</v>
      </c>
      <c r="J54" s="30">
        <f t="shared" si="0"/>
        <v>55.2</v>
      </c>
      <c r="K54" s="31">
        <f t="shared" si="1"/>
        <v>107.96</v>
      </c>
      <c r="L54" s="32">
        <f t="shared" si="2"/>
        <v>16.43</v>
      </c>
      <c r="M54" s="32"/>
      <c r="N54" s="33">
        <f t="shared" si="10"/>
        <v>24.88</v>
      </c>
      <c r="O54" s="32">
        <f t="shared" si="11"/>
        <v>149.26999999999998</v>
      </c>
    </row>
    <row r="55" spans="1:15" s="19" customFormat="1" ht="15.75" customHeight="1" outlineLevel="2" x14ac:dyDescent="0.25">
      <c r="A55" s="14">
        <v>47</v>
      </c>
      <c r="B55" s="26" t="s">
        <v>15</v>
      </c>
      <c r="C55" s="26" t="s">
        <v>17</v>
      </c>
      <c r="D55" s="27">
        <v>200912</v>
      </c>
      <c r="E55" s="28">
        <v>44482</v>
      </c>
      <c r="F55" s="29" t="s">
        <v>14</v>
      </c>
      <c r="G55" s="27">
        <v>845266511078</v>
      </c>
      <c r="H55" s="34">
        <v>24200</v>
      </c>
      <c r="I55" s="34">
        <v>55250</v>
      </c>
      <c r="J55" s="30">
        <f t="shared" si="0"/>
        <v>55.300000000000004</v>
      </c>
      <c r="K55" s="31">
        <f t="shared" si="1"/>
        <v>108.16</v>
      </c>
      <c r="L55" s="32">
        <f t="shared" si="2"/>
        <v>16.43</v>
      </c>
      <c r="M55" s="32"/>
      <c r="N55" s="33">
        <f t="shared" si="10"/>
        <v>24.92</v>
      </c>
      <c r="O55" s="32">
        <f t="shared" si="11"/>
        <v>149.51</v>
      </c>
    </row>
    <row r="56" spans="1:15" s="19" customFormat="1" ht="15.75" customHeight="1" outlineLevel="2" x14ac:dyDescent="0.25">
      <c r="A56" s="14">
        <v>48</v>
      </c>
      <c r="B56" s="26" t="s">
        <v>15</v>
      </c>
      <c r="C56" s="26" t="s">
        <v>17</v>
      </c>
      <c r="D56" s="27">
        <v>200912</v>
      </c>
      <c r="E56" s="28">
        <v>44482</v>
      </c>
      <c r="F56" s="29" t="s">
        <v>14</v>
      </c>
      <c r="G56" s="27">
        <v>845266510120</v>
      </c>
      <c r="H56" s="34">
        <v>24400</v>
      </c>
      <c r="I56" s="34">
        <v>55000</v>
      </c>
      <c r="J56" s="30">
        <f t="shared" si="0"/>
        <v>55</v>
      </c>
      <c r="K56" s="31">
        <f t="shared" si="1"/>
        <v>107.57</v>
      </c>
      <c r="L56" s="32">
        <f t="shared" si="2"/>
        <v>16.43</v>
      </c>
      <c r="M56" s="32"/>
      <c r="N56" s="33">
        <f t="shared" si="10"/>
        <v>24.8</v>
      </c>
      <c r="O56" s="32">
        <f t="shared" si="11"/>
        <v>148.80000000000001</v>
      </c>
    </row>
    <row r="57" spans="1:15" s="59" customFormat="1" ht="15.75" customHeight="1" outlineLevel="1" x14ac:dyDescent="0.25">
      <c r="A57" s="51"/>
      <c r="B57" s="74"/>
      <c r="C57" s="74"/>
      <c r="D57" s="76" t="s">
        <v>58</v>
      </c>
      <c r="E57" s="90"/>
      <c r="F57" s="75"/>
      <c r="G57" s="76">
        <v>9</v>
      </c>
      <c r="H57" s="81">
        <f t="shared" ref="H57:O57" si="13">SUBTOTAL(9,H48:H56)</f>
        <v>218300</v>
      </c>
      <c r="I57" s="81">
        <f t="shared" si="13"/>
        <v>496850</v>
      </c>
      <c r="J57" s="77">
        <f t="shared" si="13"/>
        <v>497</v>
      </c>
      <c r="K57" s="78">
        <f t="shared" si="13"/>
        <v>972.06</v>
      </c>
      <c r="L57" s="79">
        <f t="shared" si="13"/>
        <v>147.87000000000003</v>
      </c>
      <c r="M57" s="79">
        <f t="shared" si="13"/>
        <v>3.91</v>
      </c>
      <c r="N57" s="80">
        <f t="shared" si="13"/>
        <v>224.78000000000003</v>
      </c>
      <c r="O57" s="79">
        <f t="shared" si="13"/>
        <v>1348.62</v>
      </c>
    </row>
    <row r="58" spans="1:15" s="19" customFormat="1" ht="15.75" customHeight="1" outlineLevel="2" x14ac:dyDescent="0.25">
      <c r="A58" s="14">
        <v>49</v>
      </c>
      <c r="B58" s="26" t="s">
        <v>15</v>
      </c>
      <c r="C58" s="26" t="s">
        <v>17</v>
      </c>
      <c r="D58" s="27">
        <v>200914</v>
      </c>
      <c r="E58" s="28">
        <v>44483</v>
      </c>
      <c r="F58" s="29" t="s">
        <v>14</v>
      </c>
      <c r="G58" s="27">
        <v>845266514033</v>
      </c>
      <c r="H58" s="34">
        <v>22850</v>
      </c>
      <c r="I58" s="34">
        <v>56850</v>
      </c>
      <c r="J58" s="30">
        <f t="shared" si="0"/>
        <v>56.9</v>
      </c>
      <c r="K58" s="31">
        <f t="shared" si="1"/>
        <v>111.29</v>
      </c>
      <c r="L58" s="32">
        <f t="shared" si="2"/>
        <v>16.43</v>
      </c>
      <c r="M58" s="32">
        <f>ROUND((2*1.95583),2)</f>
        <v>3.91</v>
      </c>
      <c r="N58" s="33">
        <f t="shared" si="10"/>
        <v>26.33</v>
      </c>
      <c r="O58" s="32">
        <f t="shared" si="11"/>
        <v>157.95999999999998</v>
      </c>
    </row>
    <row r="59" spans="1:15" s="19" customFormat="1" ht="15.75" customHeight="1" outlineLevel="2" x14ac:dyDescent="0.25">
      <c r="A59" s="14">
        <v>50</v>
      </c>
      <c r="B59" s="26" t="s">
        <v>15</v>
      </c>
      <c r="C59" s="26" t="s">
        <v>17</v>
      </c>
      <c r="D59" s="27">
        <v>200914</v>
      </c>
      <c r="E59" s="28">
        <v>44483</v>
      </c>
      <c r="F59" s="29" t="s">
        <v>14</v>
      </c>
      <c r="G59" s="27">
        <v>845266661121</v>
      </c>
      <c r="H59" s="34">
        <v>23900</v>
      </c>
      <c r="I59" s="34">
        <v>55800</v>
      </c>
      <c r="J59" s="30">
        <f t="shared" si="0"/>
        <v>55.8</v>
      </c>
      <c r="K59" s="31">
        <f t="shared" si="1"/>
        <v>109.14</v>
      </c>
      <c r="L59" s="32">
        <f t="shared" si="2"/>
        <v>16.43</v>
      </c>
      <c r="M59" s="32"/>
      <c r="N59" s="33">
        <f t="shared" si="10"/>
        <v>25.11</v>
      </c>
      <c r="O59" s="32">
        <f t="shared" si="11"/>
        <v>150.68</v>
      </c>
    </row>
    <row r="60" spans="1:15" s="19" customFormat="1" ht="15.75" customHeight="1" outlineLevel="2" x14ac:dyDescent="0.25">
      <c r="A60" s="14">
        <v>51</v>
      </c>
      <c r="B60" s="26" t="s">
        <v>15</v>
      </c>
      <c r="C60" s="26" t="s">
        <v>17</v>
      </c>
      <c r="D60" s="27">
        <v>200914</v>
      </c>
      <c r="E60" s="28">
        <v>44483</v>
      </c>
      <c r="F60" s="29" t="s">
        <v>14</v>
      </c>
      <c r="G60" s="27">
        <v>845266512217</v>
      </c>
      <c r="H60" s="34">
        <v>24300</v>
      </c>
      <c r="I60" s="34">
        <v>55400</v>
      </c>
      <c r="J60" s="30">
        <f t="shared" si="0"/>
        <v>55.4</v>
      </c>
      <c r="K60" s="31">
        <f t="shared" si="1"/>
        <v>108.35</v>
      </c>
      <c r="L60" s="32">
        <f t="shared" si="2"/>
        <v>16.43</v>
      </c>
      <c r="M60" s="32"/>
      <c r="N60" s="33">
        <f t="shared" si="10"/>
        <v>24.96</v>
      </c>
      <c r="O60" s="32">
        <f t="shared" si="11"/>
        <v>149.74</v>
      </c>
    </row>
    <row r="61" spans="1:15" s="19" customFormat="1" ht="15.75" customHeight="1" outlineLevel="2" x14ac:dyDescent="0.25">
      <c r="A61" s="14">
        <v>52</v>
      </c>
      <c r="B61" s="26" t="s">
        <v>15</v>
      </c>
      <c r="C61" s="26" t="s">
        <v>17</v>
      </c>
      <c r="D61" s="27">
        <v>200914</v>
      </c>
      <c r="E61" s="28">
        <v>44483</v>
      </c>
      <c r="F61" s="29" t="s">
        <v>14</v>
      </c>
      <c r="G61" s="27">
        <v>335266576586</v>
      </c>
      <c r="H61" s="34">
        <v>25200</v>
      </c>
      <c r="I61" s="34">
        <v>54600</v>
      </c>
      <c r="J61" s="30">
        <f t="shared" si="0"/>
        <v>54.6</v>
      </c>
      <c r="K61" s="31">
        <f t="shared" si="1"/>
        <v>106.79</v>
      </c>
      <c r="L61" s="32">
        <f t="shared" si="2"/>
        <v>16.43</v>
      </c>
      <c r="M61" s="32"/>
      <c r="N61" s="33">
        <f t="shared" si="10"/>
        <v>24.64</v>
      </c>
      <c r="O61" s="32">
        <f t="shared" si="11"/>
        <v>147.86000000000001</v>
      </c>
    </row>
    <row r="62" spans="1:15" s="19" customFormat="1" ht="15.75" customHeight="1" outlineLevel="2" x14ac:dyDescent="0.25">
      <c r="A62" s="14">
        <v>53</v>
      </c>
      <c r="B62" s="26" t="s">
        <v>15</v>
      </c>
      <c r="C62" s="26" t="s">
        <v>17</v>
      </c>
      <c r="D62" s="27">
        <v>200914</v>
      </c>
      <c r="E62" s="28">
        <v>44483</v>
      </c>
      <c r="F62" s="29" t="s">
        <v>14</v>
      </c>
      <c r="G62" s="27">
        <v>845266510633</v>
      </c>
      <c r="H62" s="34">
        <v>24200</v>
      </c>
      <c r="I62" s="34">
        <v>55600</v>
      </c>
      <c r="J62" s="30">
        <f t="shared" si="0"/>
        <v>55.6</v>
      </c>
      <c r="K62" s="31">
        <f t="shared" si="1"/>
        <v>108.74</v>
      </c>
      <c r="L62" s="32">
        <f t="shared" si="2"/>
        <v>16.43</v>
      </c>
      <c r="M62" s="32"/>
      <c r="N62" s="33">
        <f t="shared" si="3"/>
        <v>25.03</v>
      </c>
      <c r="O62" s="32">
        <f t="shared" si="4"/>
        <v>150.19999999999999</v>
      </c>
    </row>
    <row r="63" spans="1:15" s="19" customFormat="1" ht="15.75" customHeight="1" outlineLevel="2" x14ac:dyDescent="0.25">
      <c r="A63" s="14">
        <v>54</v>
      </c>
      <c r="B63" s="26" t="s">
        <v>15</v>
      </c>
      <c r="C63" s="26" t="s">
        <v>17</v>
      </c>
      <c r="D63" s="27">
        <v>200914</v>
      </c>
      <c r="E63" s="28">
        <v>44483</v>
      </c>
      <c r="F63" s="29" t="s">
        <v>14</v>
      </c>
      <c r="G63" s="27">
        <v>845266500313</v>
      </c>
      <c r="H63" s="34">
        <v>24500</v>
      </c>
      <c r="I63" s="34">
        <v>55300</v>
      </c>
      <c r="J63" s="30">
        <f t="shared" si="0"/>
        <v>55.3</v>
      </c>
      <c r="K63" s="31">
        <f t="shared" si="1"/>
        <v>108.16</v>
      </c>
      <c r="L63" s="32">
        <f t="shared" si="2"/>
        <v>16.43</v>
      </c>
      <c r="M63" s="32"/>
      <c r="N63" s="33">
        <f t="shared" si="3"/>
        <v>24.92</v>
      </c>
      <c r="O63" s="32">
        <f t="shared" si="4"/>
        <v>149.51</v>
      </c>
    </row>
    <row r="64" spans="1:15" s="19" customFormat="1" ht="15.75" customHeight="1" outlineLevel="2" x14ac:dyDescent="0.25">
      <c r="A64" s="14">
        <v>55</v>
      </c>
      <c r="B64" s="26" t="s">
        <v>15</v>
      </c>
      <c r="C64" s="26" t="s">
        <v>17</v>
      </c>
      <c r="D64" s="27">
        <v>200914</v>
      </c>
      <c r="E64" s="28">
        <v>44483</v>
      </c>
      <c r="F64" s="29" t="s">
        <v>14</v>
      </c>
      <c r="G64" s="27">
        <v>845266513454</v>
      </c>
      <c r="H64" s="34">
        <v>24000</v>
      </c>
      <c r="I64" s="34">
        <v>55800</v>
      </c>
      <c r="J64" s="30">
        <f t="shared" si="0"/>
        <v>55.8</v>
      </c>
      <c r="K64" s="31">
        <f t="shared" si="1"/>
        <v>109.14</v>
      </c>
      <c r="L64" s="32">
        <f t="shared" si="2"/>
        <v>16.43</v>
      </c>
      <c r="M64" s="32"/>
      <c r="N64" s="33">
        <f t="shared" si="3"/>
        <v>25.11</v>
      </c>
      <c r="O64" s="32">
        <f t="shared" si="4"/>
        <v>150.68</v>
      </c>
    </row>
    <row r="65" spans="1:15" s="19" customFormat="1" ht="15.75" customHeight="1" outlineLevel="2" x14ac:dyDescent="0.25">
      <c r="A65" s="14">
        <v>56</v>
      </c>
      <c r="B65" s="26" t="s">
        <v>15</v>
      </c>
      <c r="C65" s="26" t="s">
        <v>17</v>
      </c>
      <c r="D65" s="27">
        <v>200914</v>
      </c>
      <c r="E65" s="28">
        <v>44483</v>
      </c>
      <c r="F65" s="29" t="s">
        <v>14</v>
      </c>
      <c r="G65" s="27">
        <v>845266512837</v>
      </c>
      <c r="H65" s="34">
        <v>25000</v>
      </c>
      <c r="I65" s="34">
        <v>54800</v>
      </c>
      <c r="J65" s="30">
        <f t="shared" si="0"/>
        <v>54.8</v>
      </c>
      <c r="K65" s="31">
        <f t="shared" si="1"/>
        <v>107.18</v>
      </c>
      <c r="L65" s="32">
        <f t="shared" si="2"/>
        <v>16.43</v>
      </c>
      <c r="M65" s="32"/>
      <c r="N65" s="33">
        <f t="shared" si="3"/>
        <v>24.72</v>
      </c>
      <c r="O65" s="32">
        <f t="shared" si="4"/>
        <v>148.33000000000001</v>
      </c>
    </row>
    <row r="66" spans="1:15" s="19" customFormat="1" ht="15.75" customHeight="1" outlineLevel="2" x14ac:dyDescent="0.25">
      <c r="A66" s="14">
        <v>57</v>
      </c>
      <c r="B66" s="26" t="s">
        <v>15</v>
      </c>
      <c r="C66" s="26" t="s">
        <v>17</v>
      </c>
      <c r="D66" s="27">
        <v>200914</v>
      </c>
      <c r="E66" s="28">
        <v>44483</v>
      </c>
      <c r="F66" s="29" t="s">
        <v>14</v>
      </c>
      <c r="G66" s="27">
        <v>845266660149</v>
      </c>
      <c r="H66" s="34">
        <v>23900</v>
      </c>
      <c r="I66" s="34">
        <v>55600</v>
      </c>
      <c r="J66" s="30">
        <f t="shared" si="0"/>
        <v>55.6</v>
      </c>
      <c r="K66" s="31">
        <f t="shared" si="1"/>
        <v>108.74</v>
      </c>
      <c r="L66" s="32">
        <f t="shared" si="2"/>
        <v>16.43</v>
      </c>
      <c r="M66" s="32"/>
      <c r="N66" s="33">
        <f t="shared" si="3"/>
        <v>25.03</v>
      </c>
      <c r="O66" s="32">
        <f t="shared" si="4"/>
        <v>150.19999999999999</v>
      </c>
    </row>
    <row r="67" spans="1:15" s="19" customFormat="1" ht="15.75" customHeight="1" outlineLevel="2" x14ac:dyDescent="0.25">
      <c r="A67" s="14">
        <v>58</v>
      </c>
      <c r="B67" s="26" t="s">
        <v>15</v>
      </c>
      <c r="C67" s="26" t="s">
        <v>17</v>
      </c>
      <c r="D67" s="27">
        <v>200914</v>
      </c>
      <c r="E67" s="28">
        <v>44483</v>
      </c>
      <c r="F67" s="29" t="s">
        <v>14</v>
      </c>
      <c r="G67" s="27">
        <v>845266513447</v>
      </c>
      <c r="H67" s="34">
        <v>23900</v>
      </c>
      <c r="I67" s="34">
        <v>55800</v>
      </c>
      <c r="J67" s="30">
        <f t="shared" si="0"/>
        <v>55.8</v>
      </c>
      <c r="K67" s="31">
        <f t="shared" si="1"/>
        <v>109.14</v>
      </c>
      <c r="L67" s="32">
        <f t="shared" si="2"/>
        <v>16.43</v>
      </c>
      <c r="M67" s="32"/>
      <c r="N67" s="33">
        <f t="shared" si="3"/>
        <v>25.11</v>
      </c>
      <c r="O67" s="32">
        <f t="shared" si="4"/>
        <v>150.68</v>
      </c>
    </row>
    <row r="68" spans="1:15" s="59" customFormat="1" ht="15.75" customHeight="1" outlineLevel="1" x14ac:dyDescent="0.25">
      <c r="A68" s="51"/>
      <c r="B68" s="74"/>
      <c r="C68" s="74"/>
      <c r="D68" s="76" t="s">
        <v>59</v>
      </c>
      <c r="E68" s="90"/>
      <c r="F68" s="75"/>
      <c r="G68" s="76">
        <v>10</v>
      </c>
      <c r="H68" s="81">
        <f t="shared" ref="H68:O68" si="14">SUBTOTAL(9,H58:H67)</f>
        <v>241750</v>
      </c>
      <c r="I68" s="81">
        <f t="shared" si="14"/>
        <v>555550</v>
      </c>
      <c r="J68" s="77">
        <f t="shared" si="14"/>
        <v>555.6</v>
      </c>
      <c r="K68" s="78">
        <f t="shared" si="14"/>
        <v>1086.67</v>
      </c>
      <c r="L68" s="79">
        <f t="shared" si="14"/>
        <v>164.30000000000004</v>
      </c>
      <c r="M68" s="79">
        <f t="shared" si="14"/>
        <v>3.91</v>
      </c>
      <c r="N68" s="80">
        <f t="shared" si="14"/>
        <v>250.96000000000004</v>
      </c>
      <c r="O68" s="79">
        <f t="shared" si="14"/>
        <v>1505.8400000000001</v>
      </c>
    </row>
    <row r="69" spans="1:15" s="19" customFormat="1" ht="15.75" customHeight="1" outlineLevel="2" x14ac:dyDescent="0.25">
      <c r="A69" s="14">
        <v>59</v>
      </c>
      <c r="B69" s="26" t="s">
        <v>15</v>
      </c>
      <c r="C69" s="26" t="s">
        <v>17</v>
      </c>
      <c r="D69" s="27">
        <v>200915</v>
      </c>
      <c r="E69" s="28">
        <v>44483</v>
      </c>
      <c r="F69" s="29" t="s">
        <v>14</v>
      </c>
      <c r="G69" s="27">
        <v>845266661147</v>
      </c>
      <c r="H69" s="34">
        <v>24800</v>
      </c>
      <c r="I69" s="34">
        <v>54100</v>
      </c>
      <c r="J69" s="30">
        <f t="shared" si="0"/>
        <v>54.1</v>
      </c>
      <c r="K69" s="31">
        <f t="shared" si="1"/>
        <v>105.81</v>
      </c>
      <c r="L69" s="32">
        <f t="shared" si="2"/>
        <v>16.43</v>
      </c>
      <c r="M69" s="32">
        <f>ROUND((2*1.95583),2)</f>
        <v>3.91</v>
      </c>
      <c r="N69" s="33">
        <f t="shared" si="3"/>
        <v>25.23</v>
      </c>
      <c r="O69" s="32">
        <f t="shared" si="4"/>
        <v>151.38</v>
      </c>
    </row>
    <row r="70" spans="1:15" s="19" customFormat="1" ht="15.75" customHeight="1" outlineLevel="2" x14ac:dyDescent="0.25">
      <c r="A70" s="14">
        <v>60</v>
      </c>
      <c r="B70" s="26" t="s">
        <v>15</v>
      </c>
      <c r="C70" s="26" t="s">
        <v>17</v>
      </c>
      <c r="D70" s="27">
        <v>200915</v>
      </c>
      <c r="E70" s="28">
        <v>44483</v>
      </c>
      <c r="F70" s="29" t="s">
        <v>14</v>
      </c>
      <c r="G70" s="27">
        <v>845266661154</v>
      </c>
      <c r="H70" s="34">
        <v>24000</v>
      </c>
      <c r="I70" s="34">
        <v>54400</v>
      </c>
      <c r="J70" s="30">
        <f t="shared" si="0"/>
        <v>54.4</v>
      </c>
      <c r="K70" s="31">
        <f t="shared" si="1"/>
        <v>106.4</v>
      </c>
      <c r="L70" s="32">
        <f t="shared" si="2"/>
        <v>16.43</v>
      </c>
      <c r="M70" s="32"/>
      <c r="N70" s="33">
        <f t="shared" si="3"/>
        <v>24.57</v>
      </c>
      <c r="O70" s="32">
        <f t="shared" si="4"/>
        <v>147.4</v>
      </c>
    </row>
    <row r="71" spans="1:15" s="19" customFormat="1" ht="15.75" customHeight="1" outlineLevel="2" x14ac:dyDescent="0.25">
      <c r="A71" s="14">
        <v>61</v>
      </c>
      <c r="B71" s="26" t="s">
        <v>15</v>
      </c>
      <c r="C71" s="26" t="s">
        <v>17</v>
      </c>
      <c r="D71" s="27">
        <v>200915</v>
      </c>
      <c r="E71" s="28">
        <v>44483</v>
      </c>
      <c r="F71" s="29" t="s">
        <v>14</v>
      </c>
      <c r="G71" s="27">
        <v>845266510997</v>
      </c>
      <c r="H71" s="34">
        <v>23900</v>
      </c>
      <c r="I71" s="34">
        <v>55700</v>
      </c>
      <c r="J71" s="30">
        <f t="shared" si="0"/>
        <v>55.7</v>
      </c>
      <c r="K71" s="31">
        <f t="shared" si="1"/>
        <v>108.94</v>
      </c>
      <c r="L71" s="32">
        <f t="shared" si="2"/>
        <v>16.43</v>
      </c>
      <c r="M71" s="32"/>
      <c r="N71" s="33">
        <f t="shared" si="3"/>
        <v>25.07</v>
      </c>
      <c r="O71" s="32">
        <f t="shared" si="4"/>
        <v>150.44</v>
      </c>
    </row>
    <row r="72" spans="1:15" s="19" customFormat="1" ht="15.75" customHeight="1" outlineLevel="2" x14ac:dyDescent="0.25">
      <c r="A72" s="14">
        <v>62</v>
      </c>
      <c r="B72" s="26" t="s">
        <v>15</v>
      </c>
      <c r="C72" s="26" t="s">
        <v>17</v>
      </c>
      <c r="D72" s="27">
        <v>200915</v>
      </c>
      <c r="E72" s="28">
        <v>44483</v>
      </c>
      <c r="F72" s="29" t="s">
        <v>14</v>
      </c>
      <c r="G72" s="27">
        <v>845266660735</v>
      </c>
      <c r="H72" s="34">
        <v>24300</v>
      </c>
      <c r="I72" s="34">
        <v>55450</v>
      </c>
      <c r="J72" s="30">
        <f t="shared" si="0"/>
        <v>55.5</v>
      </c>
      <c r="K72" s="31">
        <f t="shared" si="1"/>
        <v>108.55</v>
      </c>
      <c r="L72" s="32">
        <f t="shared" si="2"/>
        <v>16.43</v>
      </c>
      <c r="M72" s="32"/>
      <c r="N72" s="33">
        <f t="shared" si="3"/>
        <v>25</v>
      </c>
      <c r="O72" s="32">
        <f t="shared" si="4"/>
        <v>149.97999999999999</v>
      </c>
    </row>
    <row r="73" spans="1:15" s="19" customFormat="1" ht="15.75" customHeight="1" outlineLevel="2" x14ac:dyDescent="0.25">
      <c r="A73" s="14">
        <v>63</v>
      </c>
      <c r="B73" s="26" t="s">
        <v>15</v>
      </c>
      <c r="C73" s="26" t="s">
        <v>17</v>
      </c>
      <c r="D73" s="27">
        <v>200915</v>
      </c>
      <c r="E73" s="28">
        <v>44483</v>
      </c>
      <c r="F73" s="29" t="s">
        <v>14</v>
      </c>
      <c r="G73" s="27">
        <v>335266576685</v>
      </c>
      <c r="H73" s="34">
        <v>24300</v>
      </c>
      <c r="I73" s="34">
        <v>55350</v>
      </c>
      <c r="J73" s="30">
        <f t="shared" si="0"/>
        <v>55.4</v>
      </c>
      <c r="K73" s="31">
        <f t="shared" si="1"/>
        <v>108.35</v>
      </c>
      <c r="L73" s="32">
        <f t="shared" si="2"/>
        <v>16.43</v>
      </c>
      <c r="M73" s="32"/>
      <c r="N73" s="33">
        <f t="shared" si="3"/>
        <v>24.96</v>
      </c>
      <c r="O73" s="32">
        <f t="shared" si="4"/>
        <v>149.74</v>
      </c>
    </row>
    <row r="74" spans="1:15" s="59" customFormat="1" ht="15.75" customHeight="1" outlineLevel="1" x14ac:dyDescent="0.25">
      <c r="A74" s="51"/>
      <c r="B74" s="74"/>
      <c r="C74" s="74"/>
      <c r="D74" s="76" t="s">
        <v>60</v>
      </c>
      <c r="E74" s="90"/>
      <c r="F74" s="75"/>
      <c r="G74" s="76">
        <v>5</v>
      </c>
      <c r="H74" s="81">
        <f t="shared" ref="H74:O74" si="15">SUBTOTAL(9,H69:H73)</f>
        <v>121300</v>
      </c>
      <c r="I74" s="81">
        <f t="shared" si="15"/>
        <v>275000</v>
      </c>
      <c r="J74" s="77">
        <f t="shared" si="15"/>
        <v>275.09999999999997</v>
      </c>
      <c r="K74" s="78">
        <f t="shared" si="15"/>
        <v>538.04999999999995</v>
      </c>
      <c r="L74" s="79">
        <f t="shared" si="15"/>
        <v>82.15</v>
      </c>
      <c r="M74" s="79">
        <f t="shared" si="15"/>
        <v>3.91</v>
      </c>
      <c r="N74" s="80">
        <f t="shared" si="15"/>
        <v>124.83000000000001</v>
      </c>
      <c r="O74" s="79">
        <f t="shared" si="15"/>
        <v>748.93999999999994</v>
      </c>
    </row>
    <row r="75" spans="1:15" s="19" customFormat="1" ht="15.75" customHeight="1" outlineLevel="2" x14ac:dyDescent="0.25">
      <c r="A75" s="14">
        <v>64</v>
      </c>
      <c r="B75" s="26" t="s">
        <v>15</v>
      </c>
      <c r="C75" s="26" t="s">
        <v>17</v>
      </c>
      <c r="D75" s="27">
        <v>200916</v>
      </c>
      <c r="E75" s="28">
        <v>44483</v>
      </c>
      <c r="F75" s="29" t="s">
        <v>14</v>
      </c>
      <c r="G75" s="27">
        <v>845266661071</v>
      </c>
      <c r="H75" s="34">
        <v>24200</v>
      </c>
      <c r="I75" s="34">
        <v>55300</v>
      </c>
      <c r="J75" s="30">
        <f t="shared" si="0"/>
        <v>55.3</v>
      </c>
      <c r="K75" s="31">
        <f t="shared" si="1"/>
        <v>108.16</v>
      </c>
      <c r="L75" s="32">
        <f t="shared" si="2"/>
        <v>16.43</v>
      </c>
      <c r="M75" s="32">
        <f>ROUND((2*1.95583),2)</f>
        <v>3.91</v>
      </c>
      <c r="N75" s="33">
        <f t="shared" si="3"/>
        <v>25.7</v>
      </c>
      <c r="O75" s="32">
        <f t="shared" si="4"/>
        <v>154.19999999999999</v>
      </c>
    </row>
    <row r="76" spans="1:15" s="19" customFormat="1" ht="15.75" customHeight="1" outlineLevel="2" x14ac:dyDescent="0.25">
      <c r="A76" s="14">
        <v>65</v>
      </c>
      <c r="B76" s="26" t="s">
        <v>15</v>
      </c>
      <c r="C76" s="26" t="s">
        <v>17</v>
      </c>
      <c r="D76" s="27">
        <v>200916</v>
      </c>
      <c r="E76" s="28">
        <v>44483</v>
      </c>
      <c r="F76" s="29" t="s">
        <v>14</v>
      </c>
      <c r="G76" s="27">
        <v>845266510195</v>
      </c>
      <c r="H76" s="34">
        <v>23600</v>
      </c>
      <c r="I76" s="34">
        <v>55950</v>
      </c>
      <c r="J76" s="30">
        <f t="shared" si="0"/>
        <v>56</v>
      </c>
      <c r="K76" s="31">
        <f t="shared" si="1"/>
        <v>109.53</v>
      </c>
      <c r="L76" s="32">
        <f t="shared" si="2"/>
        <v>16.43</v>
      </c>
      <c r="M76" s="32"/>
      <c r="N76" s="33">
        <f t="shared" si="3"/>
        <v>25.19</v>
      </c>
      <c r="O76" s="32">
        <f t="shared" si="4"/>
        <v>151.15</v>
      </c>
    </row>
    <row r="77" spans="1:15" s="19" customFormat="1" ht="15.75" customHeight="1" outlineLevel="2" x14ac:dyDescent="0.25">
      <c r="A77" s="14">
        <v>66</v>
      </c>
      <c r="B77" s="26" t="s">
        <v>15</v>
      </c>
      <c r="C77" s="26" t="s">
        <v>17</v>
      </c>
      <c r="D77" s="27">
        <v>200916</v>
      </c>
      <c r="E77" s="28">
        <v>44483</v>
      </c>
      <c r="F77" s="29" t="s">
        <v>14</v>
      </c>
      <c r="G77" s="27">
        <v>335266531011</v>
      </c>
      <c r="H77" s="34">
        <v>22800</v>
      </c>
      <c r="I77" s="34">
        <v>56900</v>
      </c>
      <c r="J77" s="30">
        <f t="shared" si="0"/>
        <v>56.9</v>
      </c>
      <c r="K77" s="31">
        <f t="shared" si="1"/>
        <v>111.29</v>
      </c>
      <c r="L77" s="32">
        <f t="shared" si="2"/>
        <v>16.43</v>
      </c>
      <c r="M77" s="32"/>
      <c r="N77" s="33">
        <f t="shared" si="3"/>
        <v>25.54</v>
      </c>
      <c r="O77" s="32">
        <f t="shared" si="4"/>
        <v>153.26</v>
      </c>
    </row>
    <row r="78" spans="1:15" s="19" customFormat="1" ht="15.75" customHeight="1" outlineLevel="2" x14ac:dyDescent="0.25">
      <c r="A78" s="14">
        <v>67</v>
      </c>
      <c r="B78" s="26" t="s">
        <v>15</v>
      </c>
      <c r="C78" s="26" t="s">
        <v>17</v>
      </c>
      <c r="D78" s="27">
        <v>200916</v>
      </c>
      <c r="E78" s="28">
        <v>44483</v>
      </c>
      <c r="F78" s="29" t="s">
        <v>14</v>
      </c>
      <c r="G78" s="27">
        <v>845266660651</v>
      </c>
      <c r="H78" s="34">
        <v>23700</v>
      </c>
      <c r="I78" s="34">
        <v>55400</v>
      </c>
      <c r="J78" s="30">
        <f t="shared" si="0"/>
        <v>55.4</v>
      </c>
      <c r="K78" s="31">
        <f t="shared" si="1"/>
        <v>108.35</v>
      </c>
      <c r="L78" s="32">
        <f t="shared" si="2"/>
        <v>16.43</v>
      </c>
      <c r="M78" s="32"/>
      <c r="N78" s="33">
        <f t="shared" si="3"/>
        <v>24.96</v>
      </c>
      <c r="O78" s="32">
        <f t="shared" si="4"/>
        <v>149.74</v>
      </c>
    </row>
    <row r="79" spans="1:15" s="19" customFormat="1" ht="15.75" customHeight="1" outlineLevel="2" x14ac:dyDescent="0.25">
      <c r="A79" s="14">
        <v>68</v>
      </c>
      <c r="B79" s="26" t="s">
        <v>15</v>
      </c>
      <c r="C79" s="26" t="s">
        <v>17</v>
      </c>
      <c r="D79" s="27">
        <v>200916</v>
      </c>
      <c r="E79" s="28">
        <v>44483</v>
      </c>
      <c r="F79" s="29" t="s">
        <v>14</v>
      </c>
      <c r="G79" s="27">
        <v>845266660719</v>
      </c>
      <c r="H79" s="34">
        <v>23800</v>
      </c>
      <c r="I79" s="34">
        <v>55850</v>
      </c>
      <c r="J79" s="30">
        <f t="shared" si="0"/>
        <v>55.9</v>
      </c>
      <c r="K79" s="31">
        <f t="shared" si="1"/>
        <v>109.33</v>
      </c>
      <c r="L79" s="32">
        <f t="shared" si="2"/>
        <v>16.43</v>
      </c>
      <c r="M79" s="32"/>
      <c r="N79" s="33">
        <f t="shared" si="3"/>
        <v>25.15</v>
      </c>
      <c r="O79" s="32">
        <f t="shared" si="4"/>
        <v>150.91</v>
      </c>
    </row>
    <row r="80" spans="1:15" s="59" customFormat="1" ht="15.75" customHeight="1" outlineLevel="1" x14ac:dyDescent="0.25">
      <c r="A80" s="51"/>
      <c r="B80" s="74"/>
      <c r="C80" s="74"/>
      <c r="D80" s="76" t="s">
        <v>61</v>
      </c>
      <c r="E80" s="90"/>
      <c r="F80" s="75"/>
      <c r="G80" s="76">
        <v>5</v>
      </c>
      <c r="H80" s="81">
        <f t="shared" ref="H80:O80" si="16">SUBTOTAL(9,H75:H79)</f>
        <v>118100</v>
      </c>
      <c r="I80" s="81">
        <f t="shared" si="16"/>
        <v>279400</v>
      </c>
      <c r="J80" s="77">
        <f t="shared" si="16"/>
        <v>279.5</v>
      </c>
      <c r="K80" s="78">
        <f t="shared" si="16"/>
        <v>546.66000000000008</v>
      </c>
      <c r="L80" s="79">
        <f t="shared" si="16"/>
        <v>82.15</v>
      </c>
      <c r="M80" s="79">
        <f t="shared" si="16"/>
        <v>3.91</v>
      </c>
      <c r="N80" s="80">
        <f t="shared" si="16"/>
        <v>126.54000000000002</v>
      </c>
      <c r="O80" s="79">
        <f t="shared" si="16"/>
        <v>759.26</v>
      </c>
    </row>
    <row r="81" spans="1:15" s="19" customFormat="1" ht="15.75" customHeight="1" outlineLevel="2" x14ac:dyDescent="0.25">
      <c r="A81" s="14">
        <v>69</v>
      </c>
      <c r="B81" s="26" t="s">
        <v>15</v>
      </c>
      <c r="C81" s="26" t="s">
        <v>17</v>
      </c>
      <c r="D81" s="27">
        <v>200917</v>
      </c>
      <c r="E81" s="28">
        <v>44483</v>
      </c>
      <c r="F81" s="29" t="s">
        <v>14</v>
      </c>
      <c r="G81" s="27">
        <v>845266660370</v>
      </c>
      <c r="H81" s="34">
        <v>21800</v>
      </c>
      <c r="I81" s="34">
        <v>56800</v>
      </c>
      <c r="J81" s="30">
        <f t="shared" si="0"/>
        <v>56.8</v>
      </c>
      <c r="K81" s="31">
        <f t="shared" si="1"/>
        <v>111.09</v>
      </c>
      <c r="L81" s="32">
        <f t="shared" si="2"/>
        <v>16.43</v>
      </c>
      <c r="M81" s="32">
        <f>ROUND((2*1.95583),2)</f>
        <v>3.91</v>
      </c>
      <c r="N81" s="33">
        <f t="shared" si="3"/>
        <v>26.29</v>
      </c>
      <c r="O81" s="32">
        <f t="shared" si="4"/>
        <v>157.72</v>
      </c>
    </row>
    <row r="82" spans="1:15" s="19" customFormat="1" ht="15.75" customHeight="1" outlineLevel="2" x14ac:dyDescent="0.25">
      <c r="A82" s="14">
        <v>70</v>
      </c>
      <c r="B82" s="26" t="s">
        <v>15</v>
      </c>
      <c r="C82" s="26" t="s">
        <v>17</v>
      </c>
      <c r="D82" s="27">
        <v>200917</v>
      </c>
      <c r="E82" s="28">
        <v>44483</v>
      </c>
      <c r="F82" s="29" t="s">
        <v>14</v>
      </c>
      <c r="G82" s="27">
        <v>335266576511</v>
      </c>
      <c r="H82" s="34">
        <v>24600</v>
      </c>
      <c r="I82" s="34">
        <v>55000</v>
      </c>
      <c r="J82" s="30">
        <f t="shared" si="0"/>
        <v>55</v>
      </c>
      <c r="K82" s="31">
        <f t="shared" si="1"/>
        <v>107.57</v>
      </c>
      <c r="L82" s="32">
        <f t="shared" si="2"/>
        <v>16.43</v>
      </c>
      <c r="M82" s="32"/>
      <c r="N82" s="33">
        <f t="shared" si="3"/>
        <v>24.8</v>
      </c>
      <c r="O82" s="32">
        <f t="shared" si="4"/>
        <v>148.80000000000001</v>
      </c>
    </row>
    <row r="83" spans="1:15" s="19" customFormat="1" ht="15.75" customHeight="1" outlineLevel="2" x14ac:dyDescent="0.25">
      <c r="A83" s="14">
        <v>71</v>
      </c>
      <c r="B83" s="26" t="s">
        <v>15</v>
      </c>
      <c r="C83" s="26" t="s">
        <v>17</v>
      </c>
      <c r="D83" s="27">
        <v>200917</v>
      </c>
      <c r="E83" s="28">
        <v>44483</v>
      </c>
      <c r="F83" s="29" t="s">
        <v>14</v>
      </c>
      <c r="G83" s="27">
        <v>845266510856</v>
      </c>
      <c r="H83" s="34">
        <v>24100</v>
      </c>
      <c r="I83" s="34">
        <v>55000</v>
      </c>
      <c r="J83" s="30">
        <f t="shared" si="0"/>
        <v>55</v>
      </c>
      <c r="K83" s="31">
        <f t="shared" si="1"/>
        <v>107.57</v>
      </c>
      <c r="L83" s="32">
        <f t="shared" si="2"/>
        <v>16.43</v>
      </c>
      <c r="M83" s="32"/>
      <c r="N83" s="33">
        <f t="shared" si="3"/>
        <v>24.8</v>
      </c>
      <c r="O83" s="32">
        <f t="shared" si="4"/>
        <v>148.80000000000001</v>
      </c>
    </row>
    <row r="84" spans="1:15" s="59" customFormat="1" ht="15.75" customHeight="1" outlineLevel="1" x14ac:dyDescent="0.25">
      <c r="A84" s="51"/>
      <c r="B84" s="74"/>
      <c r="C84" s="74"/>
      <c r="D84" s="76" t="s">
        <v>62</v>
      </c>
      <c r="E84" s="90"/>
      <c r="F84" s="75"/>
      <c r="G84" s="76">
        <v>3</v>
      </c>
      <c r="H84" s="81">
        <f t="shared" ref="H84:O84" si="17">SUBTOTAL(9,H81:H83)</f>
        <v>70500</v>
      </c>
      <c r="I84" s="81">
        <f t="shared" si="17"/>
        <v>166800</v>
      </c>
      <c r="J84" s="77">
        <f t="shared" si="17"/>
        <v>166.8</v>
      </c>
      <c r="K84" s="78">
        <f t="shared" si="17"/>
        <v>326.23</v>
      </c>
      <c r="L84" s="79">
        <f t="shared" si="17"/>
        <v>49.29</v>
      </c>
      <c r="M84" s="79">
        <f t="shared" si="17"/>
        <v>3.91</v>
      </c>
      <c r="N84" s="80">
        <f t="shared" si="17"/>
        <v>75.89</v>
      </c>
      <c r="O84" s="79">
        <f t="shared" si="17"/>
        <v>455.32</v>
      </c>
    </row>
    <row r="85" spans="1:15" s="19" customFormat="1" ht="15.75" customHeight="1" outlineLevel="2" x14ac:dyDescent="0.25">
      <c r="A85" s="14">
        <v>72</v>
      </c>
      <c r="B85" s="26" t="s">
        <v>15</v>
      </c>
      <c r="C85" s="26" t="s">
        <v>17</v>
      </c>
      <c r="D85" s="27">
        <v>200918</v>
      </c>
      <c r="E85" s="28">
        <v>44484</v>
      </c>
      <c r="F85" s="29" t="s">
        <v>14</v>
      </c>
      <c r="G85" s="27">
        <v>845266510971</v>
      </c>
      <c r="H85" s="34">
        <v>24500</v>
      </c>
      <c r="I85" s="34">
        <v>55000</v>
      </c>
      <c r="J85" s="30">
        <f t="shared" si="0"/>
        <v>55</v>
      </c>
      <c r="K85" s="31">
        <f t="shared" si="1"/>
        <v>107.57</v>
      </c>
      <c r="L85" s="32">
        <f t="shared" si="2"/>
        <v>16.43</v>
      </c>
      <c r="M85" s="32">
        <f>ROUND((2*1.95583),2)</f>
        <v>3.91</v>
      </c>
      <c r="N85" s="33">
        <f t="shared" si="3"/>
        <v>25.58</v>
      </c>
      <c r="O85" s="32">
        <f t="shared" si="4"/>
        <v>153.49</v>
      </c>
    </row>
    <row r="86" spans="1:15" s="19" customFormat="1" ht="15.75" customHeight="1" outlineLevel="2" x14ac:dyDescent="0.25">
      <c r="A86" s="14">
        <v>73</v>
      </c>
      <c r="B86" s="26" t="s">
        <v>15</v>
      </c>
      <c r="C86" s="26" t="s">
        <v>17</v>
      </c>
      <c r="D86" s="27">
        <v>200918</v>
      </c>
      <c r="E86" s="28">
        <v>44484</v>
      </c>
      <c r="F86" s="29" t="s">
        <v>14</v>
      </c>
      <c r="G86" s="27">
        <v>845266510617</v>
      </c>
      <c r="H86" s="34">
        <v>24500</v>
      </c>
      <c r="I86" s="34">
        <v>54900</v>
      </c>
      <c r="J86" s="30">
        <f t="shared" si="0"/>
        <v>54.9</v>
      </c>
      <c r="K86" s="31">
        <f t="shared" si="1"/>
        <v>107.38</v>
      </c>
      <c r="L86" s="32">
        <f t="shared" si="2"/>
        <v>16.43</v>
      </c>
      <c r="M86" s="32"/>
      <c r="N86" s="33">
        <f t="shared" si="3"/>
        <v>24.76</v>
      </c>
      <c r="O86" s="32">
        <f t="shared" si="4"/>
        <v>148.57</v>
      </c>
    </row>
    <row r="87" spans="1:15" s="19" customFormat="1" ht="15.75" customHeight="1" outlineLevel="2" x14ac:dyDescent="0.25">
      <c r="A87" s="14">
        <v>74</v>
      </c>
      <c r="B87" s="26" t="s">
        <v>15</v>
      </c>
      <c r="C87" s="26" t="s">
        <v>17</v>
      </c>
      <c r="D87" s="27">
        <v>200918</v>
      </c>
      <c r="E87" s="28">
        <v>44484</v>
      </c>
      <c r="F87" s="29" t="s">
        <v>14</v>
      </c>
      <c r="G87" s="27">
        <v>845266510088</v>
      </c>
      <c r="H87" s="34">
        <v>23000</v>
      </c>
      <c r="I87" s="34">
        <v>56200</v>
      </c>
      <c r="J87" s="30">
        <f t="shared" si="0"/>
        <v>56.2</v>
      </c>
      <c r="K87" s="31">
        <f t="shared" si="1"/>
        <v>109.92</v>
      </c>
      <c r="L87" s="32">
        <f t="shared" si="2"/>
        <v>16.43</v>
      </c>
      <c r="M87" s="32"/>
      <c r="N87" s="33">
        <f t="shared" si="3"/>
        <v>25.27</v>
      </c>
      <c r="O87" s="32">
        <f t="shared" si="4"/>
        <v>151.62</v>
      </c>
    </row>
    <row r="88" spans="1:15" s="19" customFormat="1" ht="15.75" customHeight="1" outlineLevel="2" x14ac:dyDescent="0.25">
      <c r="A88" s="14">
        <v>75</v>
      </c>
      <c r="B88" s="26" t="s">
        <v>15</v>
      </c>
      <c r="C88" s="26" t="s">
        <v>17</v>
      </c>
      <c r="D88" s="27">
        <v>200918</v>
      </c>
      <c r="E88" s="28">
        <v>44484</v>
      </c>
      <c r="F88" s="29" t="s">
        <v>14</v>
      </c>
      <c r="G88" s="27">
        <v>845266513413</v>
      </c>
      <c r="H88" s="34">
        <v>23600</v>
      </c>
      <c r="I88" s="34">
        <v>55900</v>
      </c>
      <c r="J88" s="30">
        <f t="shared" ref="J88:J107" si="18">ROUNDUP((I88/1000),1)</f>
        <v>55.9</v>
      </c>
      <c r="K88" s="31">
        <f t="shared" ref="K88:K107" si="19">ROUND((1*1.95583*J88),2)</f>
        <v>109.33</v>
      </c>
      <c r="L88" s="32">
        <f t="shared" ref="L88:L107" si="20">ROUND((8.4*1.95583),2)</f>
        <v>16.43</v>
      </c>
      <c r="M88" s="32"/>
      <c r="N88" s="33">
        <f t="shared" ref="N88:N107" si="21">ROUND(((SUM(K88:M88))*20/100),2)</f>
        <v>25.15</v>
      </c>
      <c r="O88" s="32">
        <f t="shared" ref="O88:O107" si="22">SUM(K88:N88)</f>
        <v>150.91</v>
      </c>
    </row>
    <row r="89" spans="1:15" s="19" customFormat="1" ht="15.75" customHeight="1" outlineLevel="2" x14ac:dyDescent="0.25">
      <c r="A89" s="14">
        <v>76</v>
      </c>
      <c r="B89" s="26" t="s">
        <v>15</v>
      </c>
      <c r="C89" s="26" t="s">
        <v>17</v>
      </c>
      <c r="D89" s="27">
        <v>200918</v>
      </c>
      <c r="E89" s="28">
        <v>44484</v>
      </c>
      <c r="F89" s="29" t="s">
        <v>14</v>
      </c>
      <c r="G89" s="27">
        <v>845266510047</v>
      </c>
      <c r="H89" s="34">
        <v>24000</v>
      </c>
      <c r="I89" s="34">
        <v>54800</v>
      </c>
      <c r="J89" s="30">
        <f t="shared" si="18"/>
        <v>54.8</v>
      </c>
      <c r="K89" s="31">
        <f t="shared" si="19"/>
        <v>107.18</v>
      </c>
      <c r="L89" s="32">
        <f t="shared" si="20"/>
        <v>16.43</v>
      </c>
      <c r="M89" s="32"/>
      <c r="N89" s="33">
        <f t="shared" si="21"/>
        <v>24.72</v>
      </c>
      <c r="O89" s="32">
        <f t="shared" si="22"/>
        <v>148.33000000000001</v>
      </c>
    </row>
    <row r="90" spans="1:15" s="59" customFormat="1" ht="15.75" customHeight="1" outlineLevel="1" x14ac:dyDescent="0.25">
      <c r="A90" s="51"/>
      <c r="B90" s="74"/>
      <c r="C90" s="74"/>
      <c r="D90" s="76" t="s">
        <v>63</v>
      </c>
      <c r="E90" s="90"/>
      <c r="F90" s="75"/>
      <c r="G90" s="76">
        <v>5</v>
      </c>
      <c r="H90" s="81">
        <f t="shared" ref="H90:O90" si="23">SUBTOTAL(9,H85:H89)</f>
        <v>119600</v>
      </c>
      <c r="I90" s="81">
        <f t="shared" si="23"/>
        <v>276800</v>
      </c>
      <c r="J90" s="77">
        <f t="shared" si="23"/>
        <v>276.8</v>
      </c>
      <c r="K90" s="78">
        <f t="shared" si="23"/>
        <v>541.38</v>
      </c>
      <c r="L90" s="79">
        <f t="shared" si="23"/>
        <v>82.15</v>
      </c>
      <c r="M90" s="79">
        <f t="shared" si="23"/>
        <v>3.91</v>
      </c>
      <c r="N90" s="80">
        <f t="shared" si="23"/>
        <v>125.47999999999999</v>
      </c>
      <c r="O90" s="79">
        <f t="shared" si="23"/>
        <v>752.92000000000007</v>
      </c>
    </row>
    <row r="91" spans="1:15" s="19" customFormat="1" ht="15.75" customHeight="1" outlineLevel="2" x14ac:dyDescent="0.25">
      <c r="A91" s="14">
        <v>77</v>
      </c>
      <c r="B91" s="26" t="s">
        <v>15</v>
      </c>
      <c r="C91" s="26" t="s">
        <v>17</v>
      </c>
      <c r="D91" s="27">
        <v>200919</v>
      </c>
      <c r="E91" s="28">
        <v>44484</v>
      </c>
      <c r="F91" s="29" t="s">
        <v>14</v>
      </c>
      <c r="G91" s="27">
        <v>845266510260</v>
      </c>
      <c r="H91" s="34">
        <v>24000</v>
      </c>
      <c r="I91" s="34">
        <v>55800</v>
      </c>
      <c r="J91" s="30">
        <f t="shared" si="18"/>
        <v>55.8</v>
      </c>
      <c r="K91" s="31">
        <f t="shared" si="19"/>
        <v>109.14</v>
      </c>
      <c r="L91" s="32">
        <f t="shared" si="20"/>
        <v>16.43</v>
      </c>
      <c r="M91" s="32">
        <f>ROUND((2*1.95583),2)</f>
        <v>3.91</v>
      </c>
      <c r="N91" s="33">
        <f t="shared" si="21"/>
        <v>25.9</v>
      </c>
      <c r="O91" s="32">
        <f t="shared" si="22"/>
        <v>155.38</v>
      </c>
    </row>
    <row r="92" spans="1:15" s="19" customFormat="1" ht="15.75" customHeight="1" outlineLevel="2" x14ac:dyDescent="0.25">
      <c r="A92" s="14">
        <v>78</v>
      </c>
      <c r="B92" s="26" t="s">
        <v>15</v>
      </c>
      <c r="C92" s="26" t="s">
        <v>17</v>
      </c>
      <c r="D92" s="27">
        <v>200919</v>
      </c>
      <c r="E92" s="28">
        <v>44484</v>
      </c>
      <c r="F92" s="29" t="s">
        <v>14</v>
      </c>
      <c r="G92" s="27">
        <v>845266512639</v>
      </c>
      <c r="H92" s="34">
        <v>24200</v>
      </c>
      <c r="I92" s="34">
        <v>54600</v>
      </c>
      <c r="J92" s="30">
        <f t="shared" si="18"/>
        <v>54.6</v>
      </c>
      <c r="K92" s="31">
        <f t="shared" si="19"/>
        <v>106.79</v>
      </c>
      <c r="L92" s="32">
        <f t="shared" si="20"/>
        <v>16.43</v>
      </c>
      <c r="M92" s="32"/>
      <c r="N92" s="33">
        <f t="shared" si="21"/>
        <v>24.64</v>
      </c>
      <c r="O92" s="32">
        <f t="shared" si="22"/>
        <v>147.86000000000001</v>
      </c>
    </row>
    <row r="93" spans="1:15" s="19" customFormat="1" ht="15.75" customHeight="1" outlineLevel="2" x14ac:dyDescent="0.25">
      <c r="A93" s="14">
        <v>79</v>
      </c>
      <c r="B93" s="26" t="s">
        <v>15</v>
      </c>
      <c r="C93" s="26" t="s">
        <v>17</v>
      </c>
      <c r="D93" s="27">
        <v>200919</v>
      </c>
      <c r="E93" s="28">
        <v>44484</v>
      </c>
      <c r="F93" s="29" t="s">
        <v>14</v>
      </c>
      <c r="G93" s="27">
        <v>845266660545</v>
      </c>
      <c r="H93" s="34">
        <v>23700</v>
      </c>
      <c r="I93" s="34">
        <v>55900</v>
      </c>
      <c r="J93" s="30">
        <f t="shared" si="18"/>
        <v>55.9</v>
      </c>
      <c r="K93" s="31">
        <f t="shared" si="19"/>
        <v>109.33</v>
      </c>
      <c r="L93" s="32">
        <f t="shared" si="20"/>
        <v>16.43</v>
      </c>
      <c r="M93" s="32"/>
      <c r="N93" s="33">
        <f t="shared" si="21"/>
        <v>25.15</v>
      </c>
      <c r="O93" s="32">
        <f t="shared" si="22"/>
        <v>150.91</v>
      </c>
    </row>
    <row r="94" spans="1:15" s="19" customFormat="1" ht="15.75" customHeight="1" outlineLevel="2" x14ac:dyDescent="0.25">
      <c r="A94" s="14">
        <v>80</v>
      </c>
      <c r="B94" s="26" t="s">
        <v>15</v>
      </c>
      <c r="C94" s="26" t="s">
        <v>17</v>
      </c>
      <c r="D94" s="27">
        <v>200919</v>
      </c>
      <c r="E94" s="28">
        <v>44484</v>
      </c>
      <c r="F94" s="29" t="s">
        <v>14</v>
      </c>
      <c r="G94" s="27">
        <v>845266660024</v>
      </c>
      <c r="H94" s="34">
        <v>24400</v>
      </c>
      <c r="I94" s="34">
        <v>55500</v>
      </c>
      <c r="J94" s="30">
        <f t="shared" si="18"/>
        <v>55.5</v>
      </c>
      <c r="K94" s="31">
        <f t="shared" si="19"/>
        <v>108.55</v>
      </c>
      <c r="L94" s="32">
        <f t="shared" si="20"/>
        <v>16.43</v>
      </c>
      <c r="M94" s="32"/>
      <c r="N94" s="33">
        <f t="shared" si="21"/>
        <v>25</v>
      </c>
      <c r="O94" s="32">
        <f t="shared" si="22"/>
        <v>149.97999999999999</v>
      </c>
    </row>
    <row r="95" spans="1:15" s="19" customFormat="1" ht="15.75" customHeight="1" outlineLevel="2" x14ac:dyDescent="0.25">
      <c r="A95" s="14">
        <v>81</v>
      </c>
      <c r="B95" s="26" t="s">
        <v>15</v>
      </c>
      <c r="C95" s="26" t="s">
        <v>17</v>
      </c>
      <c r="D95" s="27">
        <v>200919</v>
      </c>
      <c r="E95" s="28">
        <v>44484</v>
      </c>
      <c r="F95" s="29" t="s">
        <v>14</v>
      </c>
      <c r="G95" s="27">
        <v>845266510708</v>
      </c>
      <c r="H95" s="34">
        <v>24950</v>
      </c>
      <c r="I95" s="34">
        <v>54600</v>
      </c>
      <c r="J95" s="30">
        <f t="shared" si="18"/>
        <v>54.6</v>
      </c>
      <c r="K95" s="31">
        <f t="shared" si="19"/>
        <v>106.79</v>
      </c>
      <c r="L95" s="32">
        <f t="shared" si="20"/>
        <v>16.43</v>
      </c>
      <c r="M95" s="32"/>
      <c r="N95" s="33">
        <f t="shared" si="21"/>
        <v>24.64</v>
      </c>
      <c r="O95" s="32">
        <f t="shared" si="22"/>
        <v>147.86000000000001</v>
      </c>
    </row>
    <row r="96" spans="1:15" s="59" customFormat="1" ht="15.75" customHeight="1" outlineLevel="1" x14ac:dyDescent="0.25">
      <c r="A96" s="51"/>
      <c r="B96" s="74"/>
      <c r="C96" s="74"/>
      <c r="D96" s="76" t="s">
        <v>64</v>
      </c>
      <c r="E96" s="90"/>
      <c r="F96" s="75"/>
      <c r="G96" s="76">
        <v>5</v>
      </c>
      <c r="H96" s="81">
        <f t="shared" ref="H96:O96" si="24">SUBTOTAL(9,H91:H95)</f>
        <v>121250</v>
      </c>
      <c r="I96" s="81">
        <f t="shared" si="24"/>
        <v>276400</v>
      </c>
      <c r="J96" s="77">
        <f t="shared" si="24"/>
        <v>276.40000000000003</v>
      </c>
      <c r="K96" s="78">
        <f t="shared" si="24"/>
        <v>540.6</v>
      </c>
      <c r="L96" s="79">
        <f t="shared" si="24"/>
        <v>82.15</v>
      </c>
      <c r="M96" s="79">
        <f t="shared" si="24"/>
        <v>3.91</v>
      </c>
      <c r="N96" s="80">
        <f t="shared" si="24"/>
        <v>125.33</v>
      </c>
      <c r="O96" s="79">
        <f t="shared" si="24"/>
        <v>751.99</v>
      </c>
    </row>
    <row r="97" spans="1:15" s="19" customFormat="1" ht="15.75" customHeight="1" outlineLevel="2" x14ac:dyDescent="0.25">
      <c r="A97" s="14">
        <v>82</v>
      </c>
      <c r="B97" s="26" t="s">
        <v>15</v>
      </c>
      <c r="C97" s="26" t="s">
        <v>17</v>
      </c>
      <c r="D97" s="27">
        <v>200920</v>
      </c>
      <c r="E97" s="28">
        <v>44484</v>
      </c>
      <c r="F97" s="29" t="s">
        <v>14</v>
      </c>
      <c r="G97" s="27">
        <v>845266510039</v>
      </c>
      <c r="H97" s="34">
        <v>24500</v>
      </c>
      <c r="I97" s="34">
        <v>55000</v>
      </c>
      <c r="J97" s="30">
        <f t="shared" si="18"/>
        <v>55</v>
      </c>
      <c r="K97" s="31">
        <f t="shared" si="19"/>
        <v>107.57</v>
      </c>
      <c r="L97" s="32">
        <f t="shared" si="20"/>
        <v>16.43</v>
      </c>
      <c r="M97" s="32">
        <f>ROUND((2*1.95583),2)</f>
        <v>3.91</v>
      </c>
      <c r="N97" s="33">
        <f t="shared" si="21"/>
        <v>25.58</v>
      </c>
      <c r="O97" s="32">
        <f t="shared" si="22"/>
        <v>153.49</v>
      </c>
    </row>
    <row r="98" spans="1:15" s="19" customFormat="1" ht="15.75" customHeight="1" outlineLevel="2" x14ac:dyDescent="0.25">
      <c r="A98" s="14">
        <v>83</v>
      </c>
      <c r="B98" s="26" t="s">
        <v>15</v>
      </c>
      <c r="C98" s="26" t="s">
        <v>17</v>
      </c>
      <c r="D98" s="27">
        <v>200920</v>
      </c>
      <c r="E98" s="28">
        <v>44484</v>
      </c>
      <c r="F98" s="29" t="s">
        <v>14</v>
      </c>
      <c r="G98" s="27">
        <v>845266660321</v>
      </c>
      <c r="H98" s="34">
        <v>24760</v>
      </c>
      <c r="I98" s="34">
        <v>53740</v>
      </c>
      <c r="J98" s="30">
        <f t="shared" si="18"/>
        <v>53.800000000000004</v>
      </c>
      <c r="K98" s="31">
        <f t="shared" si="19"/>
        <v>105.22</v>
      </c>
      <c r="L98" s="32">
        <f t="shared" si="20"/>
        <v>16.43</v>
      </c>
      <c r="M98" s="32"/>
      <c r="N98" s="33">
        <f t="shared" si="21"/>
        <v>24.33</v>
      </c>
      <c r="O98" s="32">
        <f t="shared" si="22"/>
        <v>145.98000000000002</v>
      </c>
    </row>
    <row r="99" spans="1:15" s="19" customFormat="1" ht="15.75" customHeight="1" outlineLevel="2" x14ac:dyDescent="0.25">
      <c r="A99" s="14">
        <v>84</v>
      </c>
      <c r="B99" s="26" t="s">
        <v>15</v>
      </c>
      <c r="C99" s="26" t="s">
        <v>17</v>
      </c>
      <c r="D99" s="27">
        <v>200920</v>
      </c>
      <c r="E99" s="28">
        <v>44484</v>
      </c>
      <c r="F99" s="29" t="s">
        <v>14</v>
      </c>
      <c r="G99" s="27">
        <v>845266513108</v>
      </c>
      <c r="H99" s="34">
        <v>24000</v>
      </c>
      <c r="I99" s="34">
        <v>55000</v>
      </c>
      <c r="J99" s="30">
        <f t="shared" si="18"/>
        <v>55</v>
      </c>
      <c r="K99" s="31">
        <f t="shared" si="19"/>
        <v>107.57</v>
      </c>
      <c r="L99" s="32">
        <f t="shared" si="20"/>
        <v>16.43</v>
      </c>
      <c r="M99" s="32"/>
      <c r="N99" s="33">
        <f t="shared" si="21"/>
        <v>24.8</v>
      </c>
      <c r="O99" s="32">
        <f t="shared" si="22"/>
        <v>148.80000000000001</v>
      </c>
    </row>
    <row r="100" spans="1:15" s="59" customFormat="1" ht="15.75" customHeight="1" outlineLevel="1" x14ac:dyDescent="0.25">
      <c r="A100" s="51"/>
      <c r="B100" s="74"/>
      <c r="C100" s="74"/>
      <c r="D100" s="76" t="s">
        <v>65</v>
      </c>
      <c r="E100" s="90"/>
      <c r="F100" s="75"/>
      <c r="G100" s="76">
        <v>3</v>
      </c>
      <c r="H100" s="81">
        <f t="shared" ref="H100:O100" si="25">SUBTOTAL(9,H97:H99)</f>
        <v>73260</v>
      </c>
      <c r="I100" s="81">
        <f t="shared" si="25"/>
        <v>163740</v>
      </c>
      <c r="J100" s="77">
        <f t="shared" si="25"/>
        <v>163.80000000000001</v>
      </c>
      <c r="K100" s="78">
        <f t="shared" si="25"/>
        <v>320.36</v>
      </c>
      <c r="L100" s="79">
        <f t="shared" si="25"/>
        <v>49.29</v>
      </c>
      <c r="M100" s="79">
        <f t="shared" si="25"/>
        <v>3.91</v>
      </c>
      <c r="N100" s="80">
        <f t="shared" si="25"/>
        <v>74.709999999999994</v>
      </c>
      <c r="O100" s="79">
        <f t="shared" si="25"/>
        <v>448.27000000000004</v>
      </c>
    </row>
    <row r="101" spans="1:15" s="19" customFormat="1" ht="15.75" customHeight="1" outlineLevel="2" x14ac:dyDescent="0.25">
      <c r="A101" s="14">
        <v>85</v>
      </c>
      <c r="B101" s="26" t="s">
        <v>15</v>
      </c>
      <c r="C101" s="26" t="s">
        <v>17</v>
      </c>
      <c r="D101" s="27">
        <v>200921</v>
      </c>
      <c r="E101" s="28">
        <v>44484</v>
      </c>
      <c r="F101" s="29" t="s">
        <v>14</v>
      </c>
      <c r="G101" s="27">
        <v>845266512472</v>
      </c>
      <c r="H101" s="34">
        <v>23300</v>
      </c>
      <c r="I101" s="34">
        <v>56200</v>
      </c>
      <c r="J101" s="30">
        <f t="shared" si="18"/>
        <v>56.2</v>
      </c>
      <c r="K101" s="31">
        <f t="shared" si="19"/>
        <v>109.92</v>
      </c>
      <c r="L101" s="32">
        <f t="shared" si="20"/>
        <v>16.43</v>
      </c>
      <c r="M101" s="32">
        <f>ROUND((2*1.95583),2)</f>
        <v>3.91</v>
      </c>
      <c r="N101" s="33">
        <f t="shared" si="21"/>
        <v>26.05</v>
      </c>
      <c r="O101" s="32">
        <f t="shared" si="22"/>
        <v>156.31</v>
      </c>
    </row>
    <row r="102" spans="1:15" s="19" customFormat="1" ht="15.75" customHeight="1" outlineLevel="2" x14ac:dyDescent="0.25">
      <c r="A102" s="14">
        <v>86</v>
      </c>
      <c r="B102" s="26" t="s">
        <v>15</v>
      </c>
      <c r="C102" s="26" t="s">
        <v>17</v>
      </c>
      <c r="D102" s="27">
        <v>200921</v>
      </c>
      <c r="E102" s="28">
        <v>44484</v>
      </c>
      <c r="F102" s="29" t="s">
        <v>14</v>
      </c>
      <c r="G102" s="27">
        <v>335266500289</v>
      </c>
      <c r="H102" s="34">
        <v>24400</v>
      </c>
      <c r="I102" s="34">
        <v>55100</v>
      </c>
      <c r="J102" s="30">
        <f t="shared" si="18"/>
        <v>55.1</v>
      </c>
      <c r="K102" s="31">
        <f t="shared" si="19"/>
        <v>107.77</v>
      </c>
      <c r="L102" s="32">
        <f t="shared" si="20"/>
        <v>16.43</v>
      </c>
      <c r="M102" s="32"/>
      <c r="N102" s="33">
        <f t="shared" si="21"/>
        <v>24.84</v>
      </c>
      <c r="O102" s="32">
        <f t="shared" si="22"/>
        <v>149.04</v>
      </c>
    </row>
    <row r="103" spans="1:15" s="19" customFormat="1" ht="15.75" customHeight="1" outlineLevel="2" x14ac:dyDescent="0.25">
      <c r="A103" s="14">
        <v>87</v>
      </c>
      <c r="B103" s="26" t="s">
        <v>15</v>
      </c>
      <c r="C103" s="26" t="s">
        <v>17</v>
      </c>
      <c r="D103" s="27">
        <v>200921</v>
      </c>
      <c r="E103" s="28">
        <v>44484</v>
      </c>
      <c r="F103" s="29" t="s">
        <v>14</v>
      </c>
      <c r="G103" s="27">
        <v>335266576230</v>
      </c>
      <c r="H103" s="34">
        <v>24900</v>
      </c>
      <c r="I103" s="34">
        <v>54800</v>
      </c>
      <c r="J103" s="30">
        <f t="shared" si="18"/>
        <v>54.8</v>
      </c>
      <c r="K103" s="31">
        <f t="shared" si="19"/>
        <v>107.18</v>
      </c>
      <c r="L103" s="32">
        <f t="shared" si="20"/>
        <v>16.43</v>
      </c>
      <c r="M103" s="32"/>
      <c r="N103" s="33">
        <f t="shared" si="21"/>
        <v>24.72</v>
      </c>
      <c r="O103" s="32">
        <f t="shared" si="22"/>
        <v>148.33000000000001</v>
      </c>
    </row>
    <row r="104" spans="1:15" s="19" customFormat="1" ht="15.75" customHeight="1" outlineLevel="2" x14ac:dyDescent="0.25">
      <c r="A104" s="14">
        <v>88</v>
      </c>
      <c r="B104" s="26" t="s">
        <v>15</v>
      </c>
      <c r="C104" s="26" t="s">
        <v>17</v>
      </c>
      <c r="D104" s="27">
        <v>200921</v>
      </c>
      <c r="E104" s="28">
        <v>44484</v>
      </c>
      <c r="F104" s="29" t="s">
        <v>14</v>
      </c>
      <c r="G104" s="27">
        <v>84526612514</v>
      </c>
      <c r="H104" s="34">
        <v>23900</v>
      </c>
      <c r="I104" s="34">
        <v>55900</v>
      </c>
      <c r="J104" s="30">
        <f t="shared" si="18"/>
        <v>55.9</v>
      </c>
      <c r="K104" s="31">
        <f t="shared" si="19"/>
        <v>109.33</v>
      </c>
      <c r="L104" s="32">
        <f t="shared" si="20"/>
        <v>16.43</v>
      </c>
      <c r="M104" s="32"/>
      <c r="N104" s="33">
        <f t="shared" si="21"/>
        <v>25.15</v>
      </c>
      <c r="O104" s="32">
        <f t="shared" si="22"/>
        <v>150.91</v>
      </c>
    </row>
    <row r="105" spans="1:15" s="19" customFormat="1" ht="15.75" customHeight="1" outlineLevel="2" x14ac:dyDescent="0.25">
      <c r="A105" s="14">
        <v>89</v>
      </c>
      <c r="B105" s="26" t="s">
        <v>15</v>
      </c>
      <c r="C105" s="26" t="s">
        <v>17</v>
      </c>
      <c r="D105" s="27">
        <v>200921</v>
      </c>
      <c r="E105" s="28">
        <v>44484</v>
      </c>
      <c r="F105" s="29" t="s">
        <v>14</v>
      </c>
      <c r="G105" s="27">
        <v>845266512720</v>
      </c>
      <c r="H105" s="34">
        <v>24000</v>
      </c>
      <c r="I105" s="34">
        <v>55000</v>
      </c>
      <c r="J105" s="30">
        <f t="shared" si="18"/>
        <v>55</v>
      </c>
      <c r="K105" s="31">
        <f t="shared" si="19"/>
        <v>107.57</v>
      </c>
      <c r="L105" s="32">
        <f t="shared" si="20"/>
        <v>16.43</v>
      </c>
      <c r="M105" s="32"/>
      <c r="N105" s="33">
        <f t="shared" si="21"/>
        <v>24.8</v>
      </c>
      <c r="O105" s="32">
        <f t="shared" si="22"/>
        <v>148.80000000000001</v>
      </c>
    </row>
    <row r="106" spans="1:15" s="19" customFormat="1" ht="15.75" customHeight="1" outlineLevel="2" x14ac:dyDescent="0.25">
      <c r="A106" s="14">
        <v>90</v>
      </c>
      <c r="B106" s="26" t="s">
        <v>15</v>
      </c>
      <c r="C106" s="26" t="s">
        <v>17</v>
      </c>
      <c r="D106" s="27">
        <v>200921</v>
      </c>
      <c r="E106" s="28">
        <v>44484</v>
      </c>
      <c r="F106" s="29" t="s">
        <v>14</v>
      </c>
      <c r="G106" s="27">
        <v>845266511045</v>
      </c>
      <c r="H106" s="34">
        <v>24200</v>
      </c>
      <c r="I106" s="34">
        <v>55000</v>
      </c>
      <c r="J106" s="30">
        <f t="shared" si="18"/>
        <v>55</v>
      </c>
      <c r="K106" s="31">
        <f t="shared" si="19"/>
        <v>107.57</v>
      </c>
      <c r="L106" s="32">
        <f t="shared" si="20"/>
        <v>16.43</v>
      </c>
      <c r="M106" s="32"/>
      <c r="N106" s="33">
        <f t="shared" si="21"/>
        <v>24.8</v>
      </c>
      <c r="O106" s="32">
        <f t="shared" si="22"/>
        <v>148.80000000000001</v>
      </c>
    </row>
    <row r="107" spans="1:15" s="19" customFormat="1" ht="15.75" customHeight="1" outlineLevel="2" x14ac:dyDescent="0.25">
      <c r="A107" s="14">
        <v>91</v>
      </c>
      <c r="B107" s="26" t="s">
        <v>15</v>
      </c>
      <c r="C107" s="26" t="s">
        <v>17</v>
      </c>
      <c r="D107" s="27">
        <v>200921</v>
      </c>
      <c r="E107" s="28">
        <v>44484</v>
      </c>
      <c r="F107" s="29" t="s">
        <v>14</v>
      </c>
      <c r="G107" s="27">
        <v>845266660784</v>
      </c>
      <c r="H107" s="34">
        <v>23500</v>
      </c>
      <c r="I107" s="34">
        <v>56000</v>
      </c>
      <c r="J107" s="30">
        <f t="shared" si="18"/>
        <v>56</v>
      </c>
      <c r="K107" s="31">
        <f t="shared" si="19"/>
        <v>109.53</v>
      </c>
      <c r="L107" s="32">
        <f t="shared" si="20"/>
        <v>16.43</v>
      </c>
      <c r="M107" s="32"/>
      <c r="N107" s="33">
        <f t="shared" si="21"/>
        <v>25.19</v>
      </c>
      <c r="O107" s="32">
        <f t="shared" si="22"/>
        <v>151.15</v>
      </c>
    </row>
    <row r="108" spans="1:15" s="59" customFormat="1" ht="15.75" customHeight="1" outlineLevel="1" x14ac:dyDescent="0.25">
      <c r="A108" s="60"/>
      <c r="B108" s="82"/>
      <c r="C108" s="82"/>
      <c r="D108" s="84" t="s">
        <v>66</v>
      </c>
      <c r="E108" s="91"/>
      <c r="F108" s="83"/>
      <c r="G108" s="84">
        <v>7</v>
      </c>
      <c r="H108" s="85">
        <f t="shared" ref="H108:O108" si="26">SUBTOTAL(9,H101:H107)</f>
        <v>168200</v>
      </c>
      <c r="I108" s="85">
        <f t="shared" si="26"/>
        <v>388000</v>
      </c>
      <c r="J108" s="86">
        <f t="shared" si="26"/>
        <v>388</v>
      </c>
      <c r="K108" s="87">
        <f t="shared" si="26"/>
        <v>758.86999999999989</v>
      </c>
      <c r="L108" s="88">
        <f t="shared" si="26"/>
        <v>115.01000000000002</v>
      </c>
      <c r="M108" s="88">
        <f t="shared" si="26"/>
        <v>3.91</v>
      </c>
      <c r="N108" s="80">
        <f t="shared" si="26"/>
        <v>175.54999999999998</v>
      </c>
      <c r="O108" s="88">
        <f t="shared" si="26"/>
        <v>1053.3400000000001</v>
      </c>
    </row>
    <row r="109" spans="1:15" s="44" customFormat="1" ht="15.75" customHeight="1" x14ac:dyDescent="0.25">
      <c r="A109" s="45"/>
      <c r="B109" s="67"/>
      <c r="C109" s="67"/>
      <c r="D109" s="69" t="s">
        <v>34</v>
      </c>
      <c r="E109" s="89"/>
      <c r="F109" s="68"/>
      <c r="G109" s="69">
        <v>91</v>
      </c>
      <c r="H109" s="70">
        <f t="shared" ref="H109:O109" si="27">SUBTOTAL(9,H3:H107)</f>
        <v>2188270</v>
      </c>
      <c r="I109" s="70">
        <f t="shared" si="27"/>
        <v>5029030</v>
      </c>
      <c r="J109" s="71">
        <f t="shared" si="27"/>
        <v>5030.2000000000025</v>
      </c>
      <c r="K109" s="72">
        <f t="shared" si="27"/>
        <v>9838.3000000000011</v>
      </c>
      <c r="L109" s="73">
        <f t="shared" si="27"/>
        <v>1495.1300000000003</v>
      </c>
      <c r="M109" s="73">
        <f t="shared" si="27"/>
        <v>58.649999999999977</v>
      </c>
      <c r="N109" s="66">
        <f t="shared" si="27"/>
        <v>2278.360000000001</v>
      </c>
      <c r="O109" s="73">
        <f t="shared" si="27"/>
        <v>13670.439999999995</v>
      </c>
    </row>
    <row r="110" spans="1:15" s="19" customFormat="1" ht="15.75" customHeight="1" x14ac:dyDescent="0.25">
      <c r="A110" s="35"/>
      <c r="B110" s="36"/>
      <c r="C110" s="36"/>
      <c r="D110" s="37"/>
      <c r="E110" s="38"/>
      <c r="F110" s="39"/>
      <c r="G110" s="37"/>
      <c r="H110" s="40"/>
      <c r="I110" s="40"/>
      <c r="J110" s="41"/>
      <c r="K110" s="42"/>
      <c r="L110" s="18"/>
      <c r="M110" s="18"/>
      <c r="N110" s="18"/>
      <c r="O110" s="18"/>
    </row>
    <row r="112" spans="1:15" s="7" customFormat="1" x14ac:dyDescent="0.25">
      <c r="A112" s="5"/>
      <c r="B112" s="5"/>
      <c r="C112" s="5"/>
      <c r="D112" s="20" t="s">
        <v>18</v>
      </c>
      <c r="E112" s="20"/>
      <c r="F112" s="20"/>
      <c r="G112" s="20"/>
      <c r="H112" s="6"/>
      <c r="I112" s="21"/>
      <c r="J112" s="21" t="s">
        <v>19</v>
      </c>
      <c r="K112" s="21"/>
      <c r="L112" s="21"/>
      <c r="M112" s="21"/>
    </row>
    <row r="113" spans="1:13" s="7" customFormat="1" x14ac:dyDescent="0.25">
      <c r="A113" s="5"/>
      <c r="B113" s="5"/>
      <c r="C113" s="5"/>
      <c r="D113" s="22" t="s">
        <v>20</v>
      </c>
      <c r="E113" s="22"/>
      <c r="F113" s="22"/>
      <c r="G113" s="20"/>
      <c r="H113" s="23"/>
      <c r="I113" s="24"/>
      <c r="J113" s="25" t="s">
        <v>21</v>
      </c>
      <c r="K113" s="25"/>
      <c r="L113" s="25"/>
      <c r="M113" s="21"/>
    </row>
  </sheetData>
  <autoFilter ref="A2:O107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E6C-4ED9-4E3A-AE2A-8C55FAFE86EE}">
  <sheetPr>
    <outlinePr applyStyles="1"/>
  </sheetPr>
  <dimension ref="A1:O222"/>
  <sheetViews>
    <sheetView topLeftCell="D1" zoomScale="130" zoomScaleNormal="130" workbookViewId="0">
      <pane ySplit="2" topLeftCell="A68" activePane="bottomLeft" state="frozen"/>
      <selection activeCell="D899" sqref="D899"/>
      <selection pane="bottomLeft" activeCell="G163" sqref="G163"/>
    </sheetView>
  </sheetViews>
  <sheetFormatPr defaultColWidth="13.5703125" defaultRowHeight="15" outlineLevelRow="2" x14ac:dyDescent="0.25"/>
  <cols>
    <col min="1" max="1" width="4.5703125" style="5" customWidth="1"/>
    <col min="2" max="2" width="7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3.5703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26" t="s">
        <v>15</v>
      </c>
      <c r="C3" s="26" t="s">
        <v>17</v>
      </c>
      <c r="D3" s="27">
        <v>200924</v>
      </c>
      <c r="E3" s="28">
        <v>44485</v>
      </c>
      <c r="F3" s="29" t="s">
        <v>14</v>
      </c>
      <c r="G3" s="27">
        <v>845266510872</v>
      </c>
      <c r="H3" s="34">
        <v>24200</v>
      </c>
      <c r="I3" s="34">
        <v>54800</v>
      </c>
      <c r="J3" s="30">
        <f t="shared" ref="J3:J55" si="0">ROUNDUP((I3/1000),1)</f>
        <v>54.8</v>
      </c>
      <c r="K3" s="31">
        <f t="shared" ref="K3:K55" si="1">ROUND((1*1.95583*J3),2)</f>
        <v>107.18</v>
      </c>
      <c r="L3" s="32">
        <f t="shared" ref="L3:L55" si="2">ROUND((8.4*1.95583),2)</f>
        <v>16.43</v>
      </c>
      <c r="M3" s="32">
        <f>ROUND((2*1.95583),2)</f>
        <v>3.91</v>
      </c>
      <c r="N3" s="33">
        <f t="shared" ref="N3:N55" si="3">ROUND(((SUM(K3:M3))*20/100),2)</f>
        <v>25.5</v>
      </c>
      <c r="O3" s="32">
        <f t="shared" ref="O3:O55" si="4">SUM(K3:N3)</f>
        <v>153.02000000000001</v>
      </c>
    </row>
    <row r="4" spans="1:15" s="19" customFormat="1" ht="15.75" customHeight="1" outlineLevel="2" x14ac:dyDescent="0.25">
      <c r="A4" s="14">
        <v>2</v>
      </c>
      <c r="B4" s="26" t="s">
        <v>15</v>
      </c>
      <c r="C4" s="26" t="s">
        <v>17</v>
      </c>
      <c r="D4" s="27">
        <v>200924</v>
      </c>
      <c r="E4" s="28">
        <v>44485</v>
      </c>
      <c r="F4" s="29" t="s">
        <v>14</v>
      </c>
      <c r="G4" s="27">
        <v>845266510369</v>
      </c>
      <c r="H4" s="34">
        <v>24100</v>
      </c>
      <c r="I4" s="34">
        <v>55400</v>
      </c>
      <c r="J4" s="30">
        <f t="shared" si="0"/>
        <v>55.4</v>
      </c>
      <c r="K4" s="31">
        <f t="shared" si="1"/>
        <v>108.35</v>
      </c>
      <c r="L4" s="32">
        <f t="shared" si="2"/>
        <v>16.43</v>
      </c>
      <c r="M4" s="32"/>
      <c r="N4" s="33">
        <f t="shared" si="3"/>
        <v>24.96</v>
      </c>
      <c r="O4" s="32">
        <f t="shared" si="4"/>
        <v>149.74</v>
      </c>
    </row>
    <row r="5" spans="1:15" s="19" customFormat="1" ht="15.75" customHeight="1" outlineLevel="2" x14ac:dyDescent="0.25">
      <c r="A5" s="14">
        <v>3</v>
      </c>
      <c r="B5" s="26" t="s">
        <v>15</v>
      </c>
      <c r="C5" s="26" t="s">
        <v>17</v>
      </c>
      <c r="D5" s="27">
        <v>200924</v>
      </c>
      <c r="E5" s="28">
        <v>44485</v>
      </c>
      <c r="F5" s="29" t="s">
        <v>14</v>
      </c>
      <c r="G5" s="27">
        <v>845266512506</v>
      </c>
      <c r="H5" s="34">
        <v>23500</v>
      </c>
      <c r="I5" s="34">
        <v>55500</v>
      </c>
      <c r="J5" s="30">
        <f t="shared" si="0"/>
        <v>55.5</v>
      </c>
      <c r="K5" s="31">
        <f t="shared" si="1"/>
        <v>108.55</v>
      </c>
      <c r="L5" s="32">
        <f t="shared" si="2"/>
        <v>16.43</v>
      </c>
      <c r="M5" s="32"/>
      <c r="N5" s="33">
        <f t="shared" si="3"/>
        <v>25</v>
      </c>
      <c r="O5" s="32">
        <f t="shared" si="4"/>
        <v>149.97999999999999</v>
      </c>
    </row>
    <row r="6" spans="1:15" s="19" customFormat="1" ht="15.75" customHeight="1" outlineLevel="2" x14ac:dyDescent="0.25">
      <c r="A6" s="14">
        <v>4</v>
      </c>
      <c r="B6" s="26" t="s">
        <v>15</v>
      </c>
      <c r="C6" s="26" t="s">
        <v>17</v>
      </c>
      <c r="D6" s="27">
        <v>200924</v>
      </c>
      <c r="E6" s="28">
        <v>44485</v>
      </c>
      <c r="F6" s="29" t="s">
        <v>14</v>
      </c>
      <c r="G6" s="27">
        <v>845266660651</v>
      </c>
      <c r="H6" s="34">
        <v>23700</v>
      </c>
      <c r="I6" s="34">
        <v>56100</v>
      </c>
      <c r="J6" s="30">
        <f t="shared" si="0"/>
        <v>56.1</v>
      </c>
      <c r="K6" s="31">
        <f t="shared" si="1"/>
        <v>109.72</v>
      </c>
      <c r="L6" s="32">
        <f t="shared" si="2"/>
        <v>16.43</v>
      </c>
      <c r="M6" s="32"/>
      <c r="N6" s="33">
        <f t="shared" si="3"/>
        <v>25.23</v>
      </c>
      <c r="O6" s="32">
        <f t="shared" si="4"/>
        <v>151.38</v>
      </c>
    </row>
    <row r="7" spans="1:15" s="19" customFormat="1" ht="15.75" customHeight="1" outlineLevel="2" x14ac:dyDescent="0.25">
      <c r="A7" s="14">
        <v>5</v>
      </c>
      <c r="B7" s="26" t="s">
        <v>15</v>
      </c>
      <c r="C7" s="26" t="s">
        <v>17</v>
      </c>
      <c r="D7" s="27">
        <v>200924</v>
      </c>
      <c r="E7" s="28">
        <v>44485</v>
      </c>
      <c r="F7" s="29" t="s">
        <v>14</v>
      </c>
      <c r="G7" s="27">
        <v>845266660719</v>
      </c>
      <c r="H7" s="34">
        <v>23800</v>
      </c>
      <c r="I7" s="34">
        <v>55900</v>
      </c>
      <c r="J7" s="30">
        <f t="shared" si="0"/>
        <v>55.9</v>
      </c>
      <c r="K7" s="31">
        <f t="shared" si="1"/>
        <v>109.33</v>
      </c>
      <c r="L7" s="32">
        <f t="shared" si="2"/>
        <v>16.43</v>
      </c>
      <c r="M7" s="32"/>
      <c r="N7" s="33">
        <f t="shared" si="3"/>
        <v>25.15</v>
      </c>
      <c r="O7" s="32">
        <f t="shared" si="4"/>
        <v>150.91</v>
      </c>
    </row>
    <row r="8" spans="1:15" s="19" customFormat="1" ht="15.75" customHeight="1" outlineLevel="2" x14ac:dyDescent="0.25">
      <c r="A8" s="14">
        <v>6</v>
      </c>
      <c r="B8" s="26" t="s">
        <v>15</v>
      </c>
      <c r="C8" s="26" t="s">
        <v>17</v>
      </c>
      <c r="D8" s="27">
        <v>200924</v>
      </c>
      <c r="E8" s="28">
        <v>44485</v>
      </c>
      <c r="F8" s="29" t="s">
        <v>14</v>
      </c>
      <c r="G8" s="27">
        <v>335266531110</v>
      </c>
      <c r="H8" s="34">
        <v>23400</v>
      </c>
      <c r="I8" s="34">
        <v>56100</v>
      </c>
      <c r="J8" s="30">
        <f t="shared" si="0"/>
        <v>56.1</v>
      </c>
      <c r="K8" s="31">
        <f t="shared" si="1"/>
        <v>109.72</v>
      </c>
      <c r="L8" s="32">
        <f t="shared" si="2"/>
        <v>16.43</v>
      </c>
      <c r="M8" s="32"/>
      <c r="N8" s="33">
        <f t="shared" si="3"/>
        <v>25.23</v>
      </c>
      <c r="O8" s="32">
        <f t="shared" si="4"/>
        <v>151.38</v>
      </c>
    </row>
    <row r="9" spans="1:15" s="19" customFormat="1" ht="15.75" customHeight="1" outlineLevel="2" x14ac:dyDescent="0.25">
      <c r="A9" s="14">
        <v>7</v>
      </c>
      <c r="B9" s="26" t="s">
        <v>15</v>
      </c>
      <c r="C9" s="26" t="s">
        <v>17</v>
      </c>
      <c r="D9" s="27">
        <v>200924</v>
      </c>
      <c r="E9" s="28">
        <v>44485</v>
      </c>
      <c r="F9" s="29" t="s">
        <v>14</v>
      </c>
      <c r="G9" s="27">
        <v>845266510070</v>
      </c>
      <c r="H9" s="34">
        <v>23300</v>
      </c>
      <c r="I9" s="34">
        <v>56500</v>
      </c>
      <c r="J9" s="30">
        <f t="shared" si="0"/>
        <v>56.5</v>
      </c>
      <c r="K9" s="31">
        <f t="shared" si="1"/>
        <v>110.5</v>
      </c>
      <c r="L9" s="32">
        <f t="shared" si="2"/>
        <v>16.43</v>
      </c>
      <c r="M9" s="32"/>
      <c r="N9" s="33">
        <f t="shared" si="3"/>
        <v>25.39</v>
      </c>
      <c r="O9" s="32">
        <f t="shared" si="4"/>
        <v>152.32</v>
      </c>
    </row>
    <row r="10" spans="1:15" s="59" customFormat="1" ht="15.75" customHeight="1" outlineLevel="1" x14ac:dyDescent="0.25">
      <c r="A10" s="51"/>
      <c r="B10" s="74"/>
      <c r="C10" s="74"/>
      <c r="D10" s="76" t="s">
        <v>68</v>
      </c>
      <c r="E10" s="90"/>
      <c r="F10" s="75"/>
      <c r="G10" s="76">
        <v>7</v>
      </c>
      <c r="H10" s="81">
        <f t="shared" ref="H10:O10" si="5">SUBTOTAL(9,H3:H9)</f>
        <v>166000</v>
      </c>
      <c r="I10" s="81">
        <f t="shared" si="5"/>
        <v>390300</v>
      </c>
      <c r="J10" s="77">
        <f t="shared" si="5"/>
        <v>390.3</v>
      </c>
      <c r="K10" s="78">
        <f t="shared" si="5"/>
        <v>763.35</v>
      </c>
      <c r="L10" s="79">
        <f t="shared" si="5"/>
        <v>115.01000000000002</v>
      </c>
      <c r="M10" s="79">
        <f t="shared" si="5"/>
        <v>3.91</v>
      </c>
      <c r="N10" s="80">
        <f t="shared" si="5"/>
        <v>176.45999999999998</v>
      </c>
      <c r="O10" s="79">
        <f t="shared" si="5"/>
        <v>1058.73</v>
      </c>
    </row>
    <row r="11" spans="1:15" s="19" customFormat="1" ht="15.75" customHeight="1" outlineLevel="2" x14ac:dyDescent="0.25">
      <c r="A11" s="14">
        <v>8</v>
      </c>
      <c r="B11" s="26" t="s">
        <v>15</v>
      </c>
      <c r="C11" s="26" t="s">
        <v>17</v>
      </c>
      <c r="D11" s="27">
        <v>200925</v>
      </c>
      <c r="E11" s="28">
        <v>44485</v>
      </c>
      <c r="F11" s="29" t="s">
        <v>14</v>
      </c>
      <c r="G11" s="27">
        <v>335266500255</v>
      </c>
      <c r="H11" s="34">
        <v>24700</v>
      </c>
      <c r="I11" s="34">
        <v>55100</v>
      </c>
      <c r="J11" s="30">
        <f t="shared" si="0"/>
        <v>55.1</v>
      </c>
      <c r="K11" s="31">
        <f t="shared" si="1"/>
        <v>107.77</v>
      </c>
      <c r="L11" s="32">
        <f t="shared" si="2"/>
        <v>16.43</v>
      </c>
      <c r="M11" s="32">
        <f>ROUND((2*1.95583),2)</f>
        <v>3.91</v>
      </c>
      <c r="N11" s="33">
        <f t="shared" si="3"/>
        <v>25.62</v>
      </c>
      <c r="O11" s="32">
        <f t="shared" si="4"/>
        <v>153.72999999999999</v>
      </c>
    </row>
    <row r="12" spans="1:15" s="19" customFormat="1" ht="15.75" customHeight="1" outlineLevel="2" x14ac:dyDescent="0.25">
      <c r="A12" s="14">
        <v>9</v>
      </c>
      <c r="B12" s="26" t="s">
        <v>15</v>
      </c>
      <c r="C12" s="26" t="s">
        <v>17</v>
      </c>
      <c r="D12" s="27">
        <v>200925</v>
      </c>
      <c r="E12" s="28">
        <v>44485</v>
      </c>
      <c r="F12" s="29" t="s">
        <v>14</v>
      </c>
      <c r="G12" s="27">
        <v>845266512548</v>
      </c>
      <c r="H12" s="34">
        <v>24500</v>
      </c>
      <c r="I12" s="34">
        <v>55000</v>
      </c>
      <c r="J12" s="30">
        <f t="shared" si="0"/>
        <v>55</v>
      </c>
      <c r="K12" s="31">
        <f t="shared" si="1"/>
        <v>107.57</v>
      </c>
      <c r="L12" s="32">
        <f t="shared" si="2"/>
        <v>16.43</v>
      </c>
      <c r="M12" s="32"/>
      <c r="N12" s="33">
        <f t="shared" si="3"/>
        <v>24.8</v>
      </c>
      <c r="O12" s="32">
        <f t="shared" si="4"/>
        <v>148.80000000000001</v>
      </c>
    </row>
    <row r="13" spans="1:15" s="19" customFormat="1" ht="15.75" customHeight="1" outlineLevel="2" x14ac:dyDescent="0.25">
      <c r="A13" s="14">
        <v>10</v>
      </c>
      <c r="B13" s="26" t="s">
        <v>15</v>
      </c>
      <c r="C13" s="26" t="s">
        <v>17</v>
      </c>
      <c r="D13" s="27">
        <v>200925</v>
      </c>
      <c r="E13" s="28">
        <v>44485</v>
      </c>
      <c r="F13" s="29" t="s">
        <v>14</v>
      </c>
      <c r="G13" s="27">
        <v>845266512845</v>
      </c>
      <c r="H13" s="34">
        <v>24900</v>
      </c>
      <c r="I13" s="34">
        <v>54800</v>
      </c>
      <c r="J13" s="30">
        <f t="shared" si="0"/>
        <v>54.8</v>
      </c>
      <c r="K13" s="31">
        <f t="shared" si="1"/>
        <v>107.18</v>
      </c>
      <c r="L13" s="32">
        <f t="shared" si="2"/>
        <v>16.43</v>
      </c>
      <c r="M13" s="32"/>
      <c r="N13" s="33">
        <f t="shared" si="3"/>
        <v>24.72</v>
      </c>
      <c r="O13" s="32">
        <f t="shared" si="4"/>
        <v>148.33000000000001</v>
      </c>
    </row>
    <row r="14" spans="1:15" s="19" customFormat="1" ht="15.75" customHeight="1" outlineLevel="2" x14ac:dyDescent="0.25">
      <c r="A14" s="14">
        <v>11</v>
      </c>
      <c r="B14" s="26" t="s">
        <v>15</v>
      </c>
      <c r="C14" s="26" t="s">
        <v>17</v>
      </c>
      <c r="D14" s="27">
        <v>200925</v>
      </c>
      <c r="E14" s="28">
        <v>44485</v>
      </c>
      <c r="F14" s="29" t="s">
        <v>14</v>
      </c>
      <c r="G14" s="27">
        <v>845266510393</v>
      </c>
      <c r="H14" s="34">
        <v>24600</v>
      </c>
      <c r="I14" s="34">
        <v>55000</v>
      </c>
      <c r="J14" s="30">
        <f t="shared" si="0"/>
        <v>55</v>
      </c>
      <c r="K14" s="31">
        <f t="shared" si="1"/>
        <v>107.57</v>
      </c>
      <c r="L14" s="32">
        <f t="shared" si="2"/>
        <v>16.43</v>
      </c>
      <c r="M14" s="32"/>
      <c r="N14" s="33">
        <f t="shared" si="3"/>
        <v>24.8</v>
      </c>
      <c r="O14" s="32">
        <f t="shared" si="4"/>
        <v>148.80000000000001</v>
      </c>
    </row>
    <row r="15" spans="1:15" s="19" customFormat="1" ht="15.75" customHeight="1" outlineLevel="2" x14ac:dyDescent="0.25">
      <c r="A15" s="14">
        <v>12</v>
      </c>
      <c r="B15" s="26" t="s">
        <v>15</v>
      </c>
      <c r="C15" s="26" t="s">
        <v>17</v>
      </c>
      <c r="D15" s="27">
        <v>200925</v>
      </c>
      <c r="E15" s="28">
        <v>44485</v>
      </c>
      <c r="F15" s="29" t="s">
        <v>14</v>
      </c>
      <c r="G15" s="27">
        <v>845266661071</v>
      </c>
      <c r="H15" s="34">
        <v>24200</v>
      </c>
      <c r="I15" s="34">
        <v>55500</v>
      </c>
      <c r="J15" s="30">
        <f t="shared" si="0"/>
        <v>55.5</v>
      </c>
      <c r="K15" s="31">
        <f t="shared" si="1"/>
        <v>108.55</v>
      </c>
      <c r="L15" s="32">
        <f t="shared" si="2"/>
        <v>16.43</v>
      </c>
      <c r="M15" s="32"/>
      <c r="N15" s="33">
        <f t="shared" si="3"/>
        <v>25</v>
      </c>
      <c r="O15" s="32">
        <f t="shared" si="4"/>
        <v>149.97999999999999</v>
      </c>
    </row>
    <row r="16" spans="1:15" s="59" customFormat="1" ht="15.75" customHeight="1" outlineLevel="1" x14ac:dyDescent="0.25">
      <c r="A16" s="51"/>
      <c r="B16" s="74"/>
      <c r="C16" s="74"/>
      <c r="D16" s="76" t="s">
        <v>69</v>
      </c>
      <c r="E16" s="90"/>
      <c r="F16" s="75"/>
      <c r="G16" s="76">
        <v>5</v>
      </c>
      <c r="H16" s="81">
        <f t="shared" ref="H16:O16" si="6">SUBTOTAL(9,H11:H15)</f>
        <v>122900</v>
      </c>
      <c r="I16" s="81">
        <f t="shared" si="6"/>
        <v>275400</v>
      </c>
      <c r="J16" s="77">
        <f t="shared" si="6"/>
        <v>275.39999999999998</v>
      </c>
      <c r="K16" s="78">
        <f t="shared" si="6"/>
        <v>538.64</v>
      </c>
      <c r="L16" s="79">
        <f t="shared" si="6"/>
        <v>82.15</v>
      </c>
      <c r="M16" s="79">
        <f t="shared" si="6"/>
        <v>3.91</v>
      </c>
      <c r="N16" s="80">
        <f t="shared" si="6"/>
        <v>124.94</v>
      </c>
      <c r="O16" s="79">
        <f t="shared" si="6"/>
        <v>749.6400000000001</v>
      </c>
    </row>
    <row r="17" spans="1:15" s="19" customFormat="1" ht="15.75" customHeight="1" outlineLevel="2" x14ac:dyDescent="0.25">
      <c r="A17" s="14">
        <v>13</v>
      </c>
      <c r="B17" s="26" t="s">
        <v>15</v>
      </c>
      <c r="C17" s="26" t="s">
        <v>17</v>
      </c>
      <c r="D17" s="27">
        <v>200927</v>
      </c>
      <c r="E17" s="28">
        <v>44486</v>
      </c>
      <c r="F17" s="29" t="s">
        <v>14</v>
      </c>
      <c r="G17" s="27">
        <v>845266660313</v>
      </c>
      <c r="H17" s="34">
        <v>24600</v>
      </c>
      <c r="I17" s="34">
        <v>55300</v>
      </c>
      <c r="J17" s="30">
        <f t="shared" si="0"/>
        <v>55.3</v>
      </c>
      <c r="K17" s="31">
        <f t="shared" si="1"/>
        <v>108.16</v>
      </c>
      <c r="L17" s="32">
        <f t="shared" si="2"/>
        <v>16.43</v>
      </c>
      <c r="M17" s="32">
        <f>ROUND((2*1.95583),2)</f>
        <v>3.91</v>
      </c>
      <c r="N17" s="33">
        <f t="shared" si="3"/>
        <v>25.7</v>
      </c>
      <c r="O17" s="32">
        <f t="shared" si="4"/>
        <v>154.19999999999999</v>
      </c>
    </row>
    <row r="18" spans="1:15" s="19" customFormat="1" ht="15.75" customHeight="1" outlineLevel="2" x14ac:dyDescent="0.25">
      <c r="A18" s="14">
        <v>14</v>
      </c>
      <c r="B18" s="26" t="s">
        <v>15</v>
      </c>
      <c r="C18" s="26" t="s">
        <v>17</v>
      </c>
      <c r="D18" s="27">
        <v>200927</v>
      </c>
      <c r="E18" s="28">
        <v>44486</v>
      </c>
      <c r="F18" s="29" t="s">
        <v>14</v>
      </c>
      <c r="G18" s="27">
        <v>335266576552</v>
      </c>
      <c r="H18" s="34">
        <v>24400</v>
      </c>
      <c r="I18" s="34">
        <v>55400</v>
      </c>
      <c r="J18" s="30">
        <f t="shared" si="0"/>
        <v>55.4</v>
      </c>
      <c r="K18" s="31">
        <f t="shared" si="1"/>
        <v>108.35</v>
      </c>
      <c r="L18" s="32">
        <f t="shared" si="2"/>
        <v>16.43</v>
      </c>
      <c r="M18" s="32"/>
      <c r="N18" s="33">
        <f t="shared" si="3"/>
        <v>24.96</v>
      </c>
      <c r="O18" s="32">
        <f t="shared" si="4"/>
        <v>149.74</v>
      </c>
    </row>
    <row r="19" spans="1:15" s="19" customFormat="1" ht="15.75" customHeight="1" outlineLevel="2" x14ac:dyDescent="0.25">
      <c r="A19" s="14">
        <v>15</v>
      </c>
      <c r="B19" s="26" t="s">
        <v>15</v>
      </c>
      <c r="C19" s="26" t="s">
        <v>17</v>
      </c>
      <c r="D19" s="27">
        <v>200927</v>
      </c>
      <c r="E19" s="28">
        <v>44486</v>
      </c>
      <c r="F19" s="29" t="s">
        <v>14</v>
      </c>
      <c r="G19" s="27">
        <v>845266512258</v>
      </c>
      <c r="H19" s="34">
        <v>24000</v>
      </c>
      <c r="I19" s="34">
        <v>55900</v>
      </c>
      <c r="J19" s="30">
        <f t="shared" si="0"/>
        <v>55.9</v>
      </c>
      <c r="K19" s="31">
        <f t="shared" si="1"/>
        <v>109.33</v>
      </c>
      <c r="L19" s="32">
        <f t="shared" si="2"/>
        <v>16.43</v>
      </c>
      <c r="M19" s="32"/>
      <c r="N19" s="33">
        <f t="shared" si="3"/>
        <v>25.15</v>
      </c>
      <c r="O19" s="32">
        <f t="shared" si="4"/>
        <v>150.91</v>
      </c>
    </row>
    <row r="20" spans="1:15" s="19" customFormat="1" ht="15.75" customHeight="1" outlineLevel="2" x14ac:dyDescent="0.25">
      <c r="A20" s="14">
        <v>16</v>
      </c>
      <c r="B20" s="26" t="s">
        <v>15</v>
      </c>
      <c r="C20" s="26" t="s">
        <v>17</v>
      </c>
      <c r="D20" s="27">
        <v>200927</v>
      </c>
      <c r="E20" s="28">
        <v>44486</v>
      </c>
      <c r="F20" s="29" t="s">
        <v>14</v>
      </c>
      <c r="G20" s="27">
        <v>845266510781</v>
      </c>
      <c r="H20" s="34">
        <v>24000</v>
      </c>
      <c r="I20" s="34">
        <v>55900</v>
      </c>
      <c r="J20" s="30">
        <f t="shared" si="0"/>
        <v>55.9</v>
      </c>
      <c r="K20" s="31">
        <f t="shared" si="1"/>
        <v>109.33</v>
      </c>
      <c r="L20" s="32">
        <f t="shared" si="2"/>
        <v>16.43</v>
      </c>
      <c r="M20" s="32"/>
      <c r="N20" s="33">
        <f t="shared" si="3"/>
        <v>25.15</v>
      </c>
      <c r="O20" s="32">
        <f t="shared" si="4"/>
        <v>150.91</v>
      </c>
    </row>
    <row r="21" spans="1:15" s="19" customFormat="1" ht="15.75" customHeight="1" outlineLevel="2" x14ac:dyDescent="0.25">
      <c r="A21" s="14">
        <v>17</v>
      </c>
      <c r="B21" s="26" t="s">
        <v>15</v>
      </c>
      <c r="C21" s="26" t="s">
        <v>17</v>
      </c>
      <c r="D21" s="27">
        <v>200927</v>
      </c>
      <c r="E21" s="28">
        <v>44486</v>
      </c>
      <c r="F21" s="29" t="s">
        <v>14</v>
      </c>
      <c r="G21" s="27">
        <v>335266576347</v>
      </c>
      <c r="H21" s="34">
        <v>24800</v>
      </c>
      <c r="I21" s="34">
        <v>55000</v>
      </c>
      <c r="J21" s="30">
        <f t="shared" si="0"/>
        <v>55</v>
      </c>
      <c r="K21" s="31">
        <f t="shared" si="1"/>
        <v>107.57</v>
      </c>
      <c r="L21" s="32">
        <f t="shared" si="2"/>
        <v>16.43</v>
      </c>
      <c r="M21" s="32"/>
      <c r="N21" s="33">
        <f t="shared" si="3"/>
        <v>24.8</v>
      </c>
      <c r="O21" s="32">
        <f t="shared" si="4"/>
        <v>148.80000000000001</v>
      </c>
    </row>
    <row r="22" spans="1:15" s="19" customFormat="1" ht="15.75" customHeight="1" outlineLevel="2" x14ac:dyDescent="0.25">
      <c r="A22" s="14">
        <v>18</v>
      </c>
      <c r="B22" s="26" t="s">
        <v>15</v>
      </c>
      <c r="C22" s="26" t="s">
        <v>17</v>
      </c>
      <c r="D22" s="27">
        <v>200927</v>
      </c>
      <c r="E22" s="28">
        <v>44486</v>
      </c>
      <c r="F22" s="29" t="s">
        <v>14</v>
      </c>
      <c r="G22" s="27">
        <v>335266576677</v>
      </c>
      <c r="H22" s="34">
        <v>24800</v>
      </c>
      <c r="I22" s="34">
        <v>55100</v>
      </c>
      <c r="J22" s="30">
        <f t="shared" si="0"/>
        <v>55.1</v>
      </c>
      <c r="K22" s="31">
        <f t="shared" si="1"/>
        <v>107.77</v>
      </c>
      <c r="L22" s="32">
        <f t="shared" si="2"/>
        <v>16.43</v>
      </c>
      <c r="M22" s="32"/>
      <c r="N22" s="33">
        <f t="shared" si="3"/>
        <v>24.84</v>
      </c>
      <c r="O22" s="32">
        <f t="shared" si="4"/>
        <v>149.04</v>
      </c>
    </row>
    <row r="23" spans="1:15" s="19" customFormat="1" ht="15.75" customHeight="1" outlineLevel="2" x14ac:dyDescent="0.25">
      <c r="A23" s="14">
        <v>19</v>
      </c>
      <c r="B23" s="26" t="s">
        <v>15</v>
      </c>
      <c r="C23" s="26" t="s">
        <v>17</v>
      </c>
      <c r="D23" s="27">
        <v>200927</v>
      </c>
      <c r="E23" s="28">
        <v>44486</v>
      </c>
      <c r="F23" s="29" t="s">
        <v>14</v>
      </c>
      <c r="G23" s="27">
        <v>845266661055</v>
      </c>
      <c r="H23" s="34">
        <v>23500</v>
      </c>
      <c r="I23" s="34">
        <v>56300</v>
      </c>
      <c r="J23" s="30">
        <f t="shared" si="0"/>
        <v>56.3</v>
      </c>
      <c r="K23" s="31">
        <f t="shared" si="1"/>
        <v>110.11</v>
      </c>
      <c r="L23" s="32">
        <f t="shared" si="2"/>
        <v>16.43</v>
      </c>
      <c r="M23" s="32"/>
      <c r="N23" s="33">
        <f t="shared" si="3"/>
        <v>25.31</v>
      </c>
      <c r="O23" s="32">
        <f t="shared" si="4"/>
        <v>151.85</v>
      </c>
    </row>
    <row r="24" spans="1:15" s="59" customFormat="1" ht="15.75" customHeight="1" outlineLevel="1" x14ac:dyDescent="0.25">
      <c r="A24" s="51"/>
      <c r="B24" s="74"/>
      <c r="C24" s="74"/>
      <c r="D24" s="76" t="s">
        <v>70</v>
      </c>
      <c r="E24" s="90"/>
      <c r="F24" s="75"/>
      <c r="G24" s="76">
        <v>7</v>
      </c>
      <c r="H24" s="81">
        <f t="shared" ref="H24:O24" si="7">SUBTOTAL(9,H17:H23)</f>
        <v>170100</v>
      </c>
      <c r="I24" s="81">
        <f t="shared" si="7"/>
        <v>388900</v>
      </c>
      <c r="J24" s="77">
        <f t="shared" si="7"/>
        <v>388.90000000000003</v>
      </c>
      <c r="K24" s="78">
        <f t="shared" si="7"/>
        <v>760.62</v>
      </c>
      <c r="L24" s="79">
        <f t="shared" si="7"/>
        <v>115.01000000000002</v>
      </c>
      <c r="M24" s="79">
        <f t="shared" si="7"/>
        <v>3.91</v>
      </c>
      <c r="N24" s="80">
        <f t="shared" si="7"/>
        <v>175.91</v>
      </c>
      <c r="O24" s="79">
        <f t="shared" si="7"/>
        <v>1055.4499999999998</v>
      </c>
    </row>
    <row r="25" spans="1:15" s="19" customFormat="1" ht="15.75" customHeight="1" outlineLevel="2" x14ac:dyDescent="0.25">
      <c r="A25" s="14">
        <v>20</v>
      </c>
      <c r="B25" s="26" t="s">
        <v>15</v>
      </c>
      <c r="C25" s="26" t="s">
        <v>17</v>
      </c>
      <c r="D25" s="27">
        <v>200928</v>
      </c>
      <c r="E25" s="28">
        <v>44486</v>
      </c>
      <c r="F25" s="29" t="s">
        <v>14</v>
      </c>
      <c r="G25" s="27">
        <v>845266510195</v>
      </c>
      <c r="H25" s="34">
        <v>23600</v>
      </c>
      <c r="I25" s="34">
        <v>55700</v>
      </c>
      <c r="J25" s="30">
        <f t="shared" si="0"/>
        <v>55.7</v>
      </c>
      <c r="K25" s="31">
        <f t="shared" si="1"/>
        <v>108.94</v>
      </c>
      <c r="L25" s="32">
        <f t="shared" si="2"/>
        <v>16.43</v>
      </c>
      <c r="M25" s="32">
        <f>ROUND((2*1.95583),2)</f>
        <v>3.91</v>
      </c>
      <c r="N25" s="33">
        <f t="shared" si="3"/>
        <v>25.86</v>
      </c>
      <c r="O25" s="32">
        <f t="shared" si="4"/>
        <v>155.13999999999999</v>
      </c>
    </row>
    <row r="26" spans="1:15" s="19" customFormat="1" ht="15.75" customHeight="1" outlineLevel="2" x14ac:dyDescent="0.25">
      <c r="A26" s="14">
        <v>21</v>
      </c>
      <c r="B26" s="26" t="s">
        <v>15</v>
      </c>
      <c r="C26" s="26" t="s">
        <v>17</v>
      </c>
      <c r="D26" s="27">
        <v>200928</v>
      </c>
      <c r="E26" s="28">
        <v>44486</v>
      </c>
      <c r="F26" s="29" t="s">
        <v>14</v>
      </c>
      <c r="G26" s="27">
        <v>845266510948</v>
      </c>
      <c r="H26" s="34">
        <v>23900</v>
      </c>
      <c r="I26" s="34">
        <v>52000</v>
      </c>
      <c r="J26" s="30">
        <f t="shared" si="0"/>
        <v>52</v>
      </c>
      <c r="K26" s="31">
        <f t="shared" si="1"/>
        <v>101.7</v>
      </c>
      <c r="L26" s="32">
        <f t="shared" si="2"/>
        <v>16.43</v>
      </c>
      <c r="M26" s="32"/>
      <c r="N26" s="33">
        <f t="shared" si="3"/>
        <v>23.63</v>
      </c>
      <c r="O26" s="32">
        <f t="shared" si="4"/>
        <v>141.76</v>
      </c>
    </row>
    <row r="27" spans="1:15" s="19" customFormat="1" ht="15.75" customHeight="1" outlineLevel="2" x14ac:dyDescent="0.25">
      <c r="A27" s="14">
        <v>22</v>
      </c>
      <c r="B27" s="26" t="s">
        <v>15</v>
      </c>
      <c r="C27" s="26" t="s">
        <v>17</v>
      </c>
      <c r="D27" s="27">
        <v>200928</v>
      </c>
      <c r="E27" s="28">
        <v>44486</v>
      </c>
      <c r="F27" s="29" t="s">
        <v>14</v>
      </c>
      <c r="G27" s="27">
        <v>845266512399</v>
      </c>
      <c r="H27" s="34">
        <v>24000</v>
      </c>
      <c r="I27" s="34">
        <v>52300</v>
      </c>
      <c r="J27" s="30">
        <f t="shared" si="0"/>
        <v>52.3</v>
      </c>
      <c r="K27" s="31">
        <f t="shared" si="1"/>
        <v>102.29</v>
      </c>
      <c r="L27" s="32">
        <f t="shared" si="2"/>
        <v>16.43</v>
      </c>
      <c r="M27" s="32"/>
      <c r="N27" s="33">
        <f t="shared" si="3"/>
        <v>23.74</v>
      </c>
      <c r="O27" s="32">
        <f t="shared" si="4"/>
        <v>142.46</v>
      </c>
    </row>
    <row r="28" spans="1:15" s="59" customFormat="1" ht="15.75" customHeight="1" outlineLevel="1" x14ac:dyDescent="0.25">
      <c r="A28" s="51"/>
      <c r="B28" s="74"/>
      <c r="C28" s="74"/>
      <c r="D28" s="76" t="s">
        <v>71</v>
      </c>
      <c r="E28" s="90"/>
      <c r="F28" s="75"/>
      <c r="G28" s="76">
        <v>3</v>
      </c>
      <c r="H28" s="81">
        <f t="shared" ref="H28:O28" si="8">SUBTOTAL(9,H25:H27)</f>
        <v>71500</v>
      </c>
      <c r="I28" s="81">
        <f t="shared" si="8"/>
        <v>160000</v>
      </c>
      <c r="J28" s="77">
        <f t="shared" si="8"/>
        <v>160</v>
      </c>
      <c r="K28" s="78">
        <f t="shared" si="8"/>
        <v>312.93</v>
      </c>
      <c r="L28" s="79">
        <f t="shared" si="8"/>
        <v>49.29</v>
      </c>
      <c r="M28" s="79">
        <f t="shared" si="8"/>
        <v>3.91</v>
      </c>
      <c r="N28" s="80">
        <f t="shared" si="8"/>
        <v>73.22999999999999</v>
      </c>
      <c r="O28" s="79">
        <f t="shared" si="8"/>
        <v>439.36</v>
      </c>
    </row>
    <row r="29" spans="1:15" s="19" customFormat="1" ht="15.75" customHeight="1" outlineLevel="2" x14ac:dyDescent="0.25">
      <c r="A29" s="14">
        <v>23</v>
      </c>
      <c r="B29" s="26" t="s">
        <v>15</v>
      </c>
      <c r="C29" s="26" t="s">
        <v>17</v>
      </c>
      <c r="D29" s="27">
        <v>200929</v>
      </c>
      <c r="E29" s="28">
        <v>44486</v>
      </c>
      <c r="F29" s="29" t="s">
        <v>14</v>
      </c>
      <c r="G29" s="27">
        <v>845266510203</v>
      </c>
      <c r="H29" s="34">
        <v>23400</v>
      </c>
      <c r="I29" s="34">
        <v>56200</v>
      </c>
      <c r="J29" s="30">
        <f t="shared" si="0"/>
        <v>56.2</v>
      </c>
      <c r="K29" s="31">
        <f t="shared" si="1"/>
        <v>109.92</v>
      </c>
      <c r="L29" s="32">
        <f t="shared" si="2"/>
        <v>16.43</v>
      </c>
      <c r="M29" s="32">
        <f>ROUND((2*1.95583),2)</f>
        <v>3.91</v>
      </c>
      <c r="N29" s="33">
        <f t="shared" si="3"/>
        <v>26.05</v>
      </c>
      <c r="O29" s="32">
        <f t="shared" si="4"/>
        <v>156.31</v>
      </c>
    </row>
    <row r="30" spans="1:15" s="19" customFormat="1" ht="15.75" customHeight="1" outlineLevel="2" x14ac:dyDescent="0.25">
      <c r="A30" s="14">
        <v>24</v>
      </c>
      <c r="B30" s="26" t="s">
        <v>15</v>
      </c>
      <c r="C30" s="26" t="s">
        <v>17</v>
      </c>
      <c r="D30" s="27">
        <v>200929</v>
      </c>
      <c r="E30" s="28">
        <v>44486</v>
      </c>
      <c r="F30" s="29" t="s">
        <v>14</v>
      </c>
      <c r="G30" s="27">
        <v>845266513504</v>
      </c>
      <c r="H30" s="34">
        <v>24400</v>
      </c>
      <c r="I30" s="34">
        <v>54700</v>
      </c>
      <c r="J30" s="30">
        <f t="shared" si="0"/>
        <v>54.7</v>
      </c>
      <c r="K30" s="31">
        <f t="shared" si="1"/>
        <v>106.98</v>
      </c>
      <c r="L30" s="32">
        <f t="shared" si="2"/>
        <v>16.43</v>
      </c>
      <c r="M30" s="32"/>
      <c r="N30" s="33">
        <f t="shared" si="3"/>
        <v>24.68</v>
      </c>
      <c r="O30" s="32">
        <f t="shared" si="4"/>
        <v>148.09</v>
      </c>
    </row>
    <row r="31" spans="1:15" s="19" customFormat="1" ht="15.75" customHeight="1" outlineLevel="2" x14ac:dyDescent="0.25">
      <c r="A31" s="14">
        <v>25</v>
      </c>
      <c r="B31" s="26" t="s">
        <v>15</v>
      </c>
      <c r="C31" s="26" t="s">
        <v>17</v>
      </c>
      <c r="D31" s="27">
        <v>200929</v>
      </c>
      <c r="E31" s="28">
        <v>44486</v>
      </c>
      <c r="F31" s="29" t="s">
        <v>14</v>
      </c>
      <c r="G31" s="27">
        <v>845266661006</v>
      </c>
      <c r="H31" s="34">
        <v>23900</v>
      </c>
      <c r="I31" s="34">
        <v>55500</v>
      </c>
      <c r="J31" s="30">
        <f t="shared" si="0"/>
        <v>55.5</v>
      </c>
      <c r="K31" s="31">
        <f t="shared" si="1"/>
        <v>108.55</v>
      </c>
      <c r="L31" s="32">
        <f t="shared" si="2"/>
        <v>16.43</v>
      </c>
      <c r="M31" s="32"/>
      <c r="N31" s="33">
        <f t="shared" si="3"/>
        <v>25</v>
      </c>
      <c r="O31" s="32">
        <f t="shared" si="4"/>
        <v>149.97999999999999</v>
      </c>
    </row>
    <row r="32" spans="1:15" s="19" customFormat="1" ht="15.75" customHeight="1" outlineLevel="2" x14ac:dyDescent="0.25">
      <c r="A32" s="14">
        <v>26</v>
      </c>
      <c r="B32" s="26" t="s">
        <v>15</v>
      </c>
      <c r="C32" s="26" t="s">
        <v>17</v>
      </c>
      <c r="D32" s="27">
        <v>200929</v>
      </c>
      <c r="E32" s="28">
        <v>44486</v>
      </c>
      <c r="F32" s="29" t="s">
        <v>14</v>
      </c>
      <c r="G32" s="27">
        <v>845266510658</v>
      </c>
      <c r="H32" s="34">
        <v>25000</v>
      </c>
      <c r="I32" s="34">
        <v>54600</v>
      </c>
      <c r="J32" s="30">
        <f t="shared" si="0"/>
        <v>54.6</v>
      </c>
      <c r="K32" s="31">
        <f t="shared" si="1"/>
        <v>106.79</v>
      </c>
      <c r="L32" s="32">
        <f t="shared" si="2"/>
        <v>16.43</v>
      </c>
      <c r="M32" s="32"/>
      <c r="N32" s="33">
        <f t="shared" si="3"/>
        <v>24.64</v>
      </c>
      <c r="O32" s="32">
        <f t="shared" si="4"/>
        <v>147.86000000000001</v>
      </c>
    </row>
    <row r="33" spans="1:15" s="19" customFormat="1" ht="15.75" customHeight="1" outlineLevel="2" x14ac:dyDescent="0.25">
      <c r="A33" s="14">
        <v>27</v>
      </c>
      <c r="B33" s="26" t="s">
        <v>15</v>
      </c>
      <c r="C33" s="26" t="s">
        <v>17</v>
      </c>
      <c r="D33" s="27">
        <v>200929</v>
      </c>
      <c r="E33" s="28">
        <v>44486</v>
      </c>
      <c r="F33" s="29" t="s">
        <v>14</v>
      </c>
      <c r="G33" s="27">
        <v>845266660883</v>
      </c>
      <c r="H33" s="34">
        <v>23000</v>
      </c>
      <c r="I33" s="34">
        <v>56350</v>
      </c>
      <c r="J33" s="30">
        <f t="shared" si="0"/>
        <v>56.4</v>
      </c>
      <c r="K33" s="31">
        <f t="shared" si="1"/>
        <v>110.31</v>
      </c>
      <c r="L33" s="32">
        <f t="shared" si="2"/>
        <v>16.43</v>
      </c>
      <c r="M33" s="32"/>
      <c r="N33" s="33">
        <f t="shared" si="3"/>
        <v>25.35</v>
      </c>
      <c r="O33" s="32">
        <f t="shared" si="4"/>
        <v>152.09</v>
      </c>
    </row>
    <row r="34" spans="1:15" s="19" customFormat="1" ht="15.75" customHeight="1" outlineLevel="2" x14ac:dyDescent="0.25">
      <c r="A34" s="14">
        <v>28</v>
      </c>
      <c r="B34" s="26" t="s">
        <v>15</v>
      </c>
      <c r="C34" s="26" t="s">
        <v>17</v>
      </c>
      <c r="D34" s="27">
        <v>200929</v>
      </c>
      <c r="E34" s="28">
        <v>44486</v>
      </c>
      <c r="F34" s="29" t="s">
        <v>14</v>
      </c>
      <c r="G34" s="27">
        <v>845266660248</v>
      </c>
      <c r="H34" s="34">
        <v>24600</v>
      </c>
      <c r="I34" s="34">
        <v>54900</v>
      </c>
      <c r="J34" s="30">
        <f t="shared" si="0"/>
        <v>54.9</v>
      </c>
      <c r="K34" s="31">
        <f t="shared" si="1"/>
        <v>107.38</v>
      </c>
      <c r="L34" s="32">
        <f t="shared" si="2"/>
        <v>16.43</v>
      </c>
      <c r="M34" s="32"/>
      <c r="N34" s="33">
        <f t="shared" si="3"/>
        <v>24.76</v>
      </c>
      <c r="O34" s="32">
        <f t="shared" si="4"/>
        <v>148.57</v>
      </c>
    </row>
    <row r="35" spans="1:15" s="19" customFormat="1" ht="15.75" customHeight="1" outlineLevel="2" x14ac:dyDescent="0.25">
      <c r="A35" s="14">
        <v>29</v>
      </c>
      <c r="B35" s="26" t="s">
        <v>15</v>
      </c>
      <c r="C35" s="26" t="s">
        <v>17</v>
      </c>
      <c r="D35" s="27">
        <v>200929</v>
      </c>
      <c r="E35" s="28">
        <v>44486</v>
      </c>
      <c r="F35" s="29" t="s">
        <v>14</v>
      </c>
      <c r="G35" s="27">
        <v>845266510278</v>
      </c>
      <c r="H35" s="34">
        <v>23100</v>
      </c>
      <c r="I35" s="34">
        <v>56550</v>
      </c>
      <c r="J35" s="30">
        <f t="shared" si="0"/>
        <v>56.6</v>
      </c>
      <c r="K35" s="31">
        <f t="shared" si="1"/>
        <v>110.7</v>
      </c>
      <c r="L35" s="32">
        <f t="shared" si="2"/>
        <v>16.43</v>
      </c>
      <c r="M35" s="32"/>
      <c r="N35" s="33">
        <f t="shared" si="3"/>
        <v>25.43</v>
      </c>
      <c r="O35" s="32">
        <f t="shared" si="4"/>
        <v>152.56</v>
      </c>
    </row>
    <row r="36" spans="1:15" s="19" customFormat="1" ht="15.75" customHeight="1" outlineLevel="2" x14ac:dyDescent="0.25">
      <c r="A36" s="14">
        <v>30</v>
      </c>
      <c r="B36" s="26" t="s">
        <v>15</v>
      </c>
      <c r="C36" s="26" t="s">
        <v>17</v>
      </c>
      <c r="D36" s="27">
        <v>200929</v>
      </c>
      <c r="E36" s="28">
        <v>44486</v>
      </c>
      <c r="F36" s="29" t="s">
        <v>14</v>
      </c>
      <c r="G36" s="27">
        <v>845266660016</v>
      </c>
      <c r="H36" s="34">
        <v>24200</v>
      </c>
      <c r="I36" s="34">
        <v>55100</v>
      </c>
      <c r="J36" s="30">
        <f t="shared" si="0"/>
        <v>55.1</v>
      </c>
      <c r="K36" s="31">
        <f t="shared" si="1"/>
        <v>107.77</v>
      </c>
      <c r="L36" s="32">
        <f t="shared" si="2"/>
        <v>16.43</v>
      </c>
      <c r="M36" s="32"/>
      <c r="N36" s="33">
        <f t="shared" si="3"/>
        <v>24.84</v>
      </c>
      <c r="O36" s="32">
        <f t="shared" si="4"/>
        <v>149.04</v>
      </c>
    </row>
    <row r="37" spans="1:15" s="59" customFormat="1" ht="15.75" customHeight="1" outlineLevel="1" x14ac:dyDescent="0.25">
      <c r="A37" s="51"/>
      <c r="B37" s="74"/>
      <c r="C37" s="74"/>
      <c r="D37" s="76" t="s">
        <v>72</v>
      </c>
      <c r="E37" s="90"/>
      <c r="F37" s="75"/>
      <c r="G37" s="76">
        <v>8</v>
      </c>
      <c r="H37" s="81">
        <f t="shared" ref="H37:O37" si="9">SUBTOTAL(9,H29:H36)</f>
        <v>191600</v>
      </c>
      <c r="I37" s="81">
        <f t="shared" si="9"/>
        <v>443900</v>
      </c>
      <c r="J37" s="77">
        <f t="shared" si="9"/>
        <v>444</v>
      </c>
      <c r="K37" s="78">
        <f t="shared" si="9"/>
        <v>868.4</v>
      </c>
      <c r="L37" s="79">
        <f t="shared" si="9"/>
        <v>131.44000000000003</v>
      </c>
      <c r="M37" s="79">
        <f t="shared" si="9"/>
        <v>3.91</v>
      </c>
      <c r="N37" s="80">
        <f t="shared" si="9"/>
        <v>200.75</v>
      </c>
      <c r="O37" s="79">
        <f t="shared" si="9"/>
        <v>1204.5</v>
      </c>
    </row>
    <row r="38" spans="1:15" s="19" customFormat="1" ht="15.75" customHeight="1" outlineLevel="2" x14ac:dyDescent="0.25">
      <c r="A38" s="14">
        <v>31</v>
      </c>
      <c r="B38" s="26" t="s">
        <v>15</v>
      </c>
      <c r="C38" s="26" t="s">
        <v>17</v>
      </c>
      <c r="D38" s="27">
        <v>200931</v>
      </c>
      <c r="E38" s="28">
        <v>44487</v>
      </c>
      <c r="F38" s="29" t="s">
        <v>14</v>
      </c>
      <c r="G38" s="27">
        <v>335266576347</v>
      </c>
      <c r="H38" s="34">
        <v>24800</v>
      </c>
      <c r="I38" s="34">
        <v>55000</v>
      </c>
      <c r="J38" s="30">
        <f t="shared" si="0"/>
        <v>55</v>
      </c>
      <c r="K38" s="31">
        <f t="shared" si="1"/>
        <v>107.57</v>
      </c>
      <c r="L38" s="32">
        <f t="shared" si="2"/>
        <v>16.43</v>
      </c>
      <c r="M38" s="32">
        <f>ROUND((2*1.95583),2)</f>
        <v>3.91</v>
      </c>
      <c r="N38" s="33">
        <f t="shared" si="3"/>
        <v>25.58</v>
      </c>
      <c r="O38" s="32">
        <f t="shared" si="4"/>
        <v>153.49</v>
      </c>
    </row>
    <row r="39" spans="1:15" s="19" customFormat="1" ht="15.75" customHeight="1" outlineLevel="2" x14ac:dyDescent="0.25">
      <c r="A39" s="14">
        <v>32</v>
      </c>
      <c r="B39" s="26" t="s">
        <v>15</v>
      </c>
      <c r="C39" s="26" t="s">
        <v>17</v>
      </c>
      <c r="D39" s="27">
        <v>200931</v>
      </c>
      <c r="E39" s="28">
        <v>44487</v>
      </c>
      <c r="F39" s="29" t="s">
        <v>14</v>
      </c>
      <c r="G39" s="27">
        <v>845266512514</v>
      </c>
      <c r="H39" s="34">
        <v>23900</v>
      </c>
      <c r="I39" s="34">
        <v>55900</v>
      </c>
      <c r="J39" s="30">
        <f t="shared" si="0"/>
        <v>55.9</v>
      </c>
      <c r="K39" s="31">
        <f t="shared" si="1"/>
        <v>109.33</v>
      </c>
      <c r="L39" s="32">
        <f t="shared" si="2"/>
        <v>16.43</v>
      </c>
      <c r="M39" s="32"/>
      <c r="N39" s="33">
        <f t="shared" si="3"/>
        <v>25.15</v>
      </c>
      <c r="O39" s="32">
        <f t="shared" si="4"/>
        <v>150.91</v>
      </c>
    </row>
    <row r="40" spans="1:15" s="19" customFormat="1" ht="15.75" customHeight="1" outlineLevel="2" x14ac:dyDescent="0.25">
      <c r="A40" s="14">
        <v>33</v>
      </c>
      <c r="B40" s="26" t="s">
        <v>15</v>
      </c>
      <c r="C40" s="26" t="s">
        <v>17</v>
      </c>
      <c r="D40" s="27">
        <v>200931</v>
      </c>
      <c r="E40" s="28">
        <v>44487</v>
      </c>
      <c r="F40" s="29" t="s">
        <v>14</v>
      </c>
      <c r="G40" s="27">
        <v>845266512720</v>
      </c>
      <c r="H40" s="34">
        <v>24000</v>
      </c>
      <c r="I40" s="34">
        <v>55800</v>
      </c>
      <c r="J40" s="30">
        <f t="shared" si="0"/>
        <v>55.8</v>
      </c>
      <c r="K40" s="31">
        <f t="shared" si="1"/>
        <v>109.14</v>
      </c>
      <c r="L40" s="32">
        <f t="shared" si="2"/>
        <v>16.43</v>
      </c>
      <c r="M40" s="32"/>
      <c r="N40" s="33">
        <f t="shared" si="3"/>
        <v>25.11</v>
      </c>
      <c r="O40" s="32">
        <f t="shared" si="4"/>
        <v>150.68</v>
      </c>
    </row>
    <row r="41" spans="1:15" s="19" customFormat="1" ht="15.75" customHeight="1" outlineLevel="2" x14ac:dyDescent="0.25">
      <c r="A41" s="14">
        <v>34</v>
      </c>
      <c r="B41" s="26" t="s">
        <v>15</v>
      </c>
      <c r="C41" s="26" t="s">
        <v>17</v>
      </c>
      <c r="D41" s="27">
        <v>200931</v>
      </c>
      <c r="E41" s="28">
        <v>44487</v>
      </c>
      <c r="F41" s="29" t="s">
        <v>14</v>
      </c>
      <c r="G41" s="27">
        <v>845266511045</v>
      </c>
      <c r="H41" s="34">
        <v>24200</v>
      </c>
      <c r="I41" s="34">
        <v>55700</v>
      </c>
      <c r="J41" s="30">
        <f t="shared" si="0"/>
        <v>55.7</v>
      </c>
      <c r="K41" s="31">
        <f t="shared" si="1"/>
        <v>108.94</v>
      </c>
      <c r="L41" s="32">
        <f t="shared" si="2"/>
        <v>16.43</v>
      </c>
      <c r="M41" s="32"/>
      <c r="N41" s="33">
        <f t="shared" si="3"/>
        <v>25.07</v>
      </c>
      <c r="O41" s="32">
        <f t="shared" si="4"/>
        <v>150.44</v>
      </c>
    </row>
    <row r="42" spans="1:15" s="19" customFormat="1" ht="15.75" customHeight="1" outlineLevel="2" x14ac:dyDescent="0.25">
      <c r="A42" s="14">
        <v>35</v>
      </c>
      <c r="B42" s="26" t="s">
        <v>15</v>
      </c>
      <c r="C42" s="26" t="s">
        <v>17</v>
      </c>
      <c r="D42" s="27">
        <v>200931</v>
      </c>
      <c r="E42" s="28">
        <v>44487</v>
      </c>
      <c r="F42" s="29" t="s">
        <v>14</v>
      </c>
      <c r="G42" s="27">
        <v>845266510047</v>
      </c>
      <c r="H42" s="34">
        <v>24000</v>
      </c>
      <c r="I42" s="34">
        <v>55850</v>
      </c>
      <c r="J42" s="30">
        <f t="shared" si="0"/>
        <v>55.9</v>
      </c>
      <c r="K42" s="31">
        <f t="shared" si="1"/>
        <v>109.33</v>
      </c>
      <c r="L42" s="32">
        <f t="shared" si="2"/>
        <v>16.43</v>
      </c>
      <c r="M42" s="32"/>
      <c r="N42" s="33">
        <f t="shared" si="3"/>
        <v>25.15</v>
      </c>
      <c r="O42" s="32">
        <f t="shared" si="4"/>
        <v>150.91</v>
      </c>
    </row>
    <row r="43" spans="1:15" s="19" customFormat="1" ht="15.75" customHeight="1" outlineLevel="2" x14ac:dyDescent="0.25">
      <c r="A43" s="14">
        <v>36</v>
      </c>
      <c r="B43" s="26" t="s">
        <v>15</v>
      </c>
      <c r="C43" s="26" t="s">
        <v>17</v>
      </c>
      <c r="D43" s="27">
        <v>200931</v>
      </c>
      <c r="E43" s="28">
        <v>44487</v>
      </c>
      <c r="F43" s="29" t="s">
        <v>14</v>
      </c>
      <c r="G43" s="27">
        <v>845266510153</v>
      </c>
      <c r="H43" s="34">
        <v>24600</v>
      </c>
      <c r="I43" s="34">
        <v>55200</v>
      </c>
      <c r="J43" s="30">
        <f t="shared" si="0"/>
        <v>55.2</v>
      </c>
      <c r="K43" s="31">
        <f t="shared" si="1"/>
        <v>107.96</v>
      </c>
      <c r="L43" s="32">
        <f t="shared" si="2"/>
        <v>16.43</v>
      </c>
      <c r="M43" s="32"/>
      <c r="N43" s="33">
        <f t="shared" si="3"/>
        <v>24.88</v>
      </c>
      <c r="O43" s="32">
        <f t="shared" si="4"/>
        <v>149.26999999999998</v>
      </c>
    </row>
    <row r="44" spans="1:15" s="19" customFormat="1" ht="15.75" customHeight="1" outlineLevel="2" x14ac:dyDescent="0.25">
      <c r="A44" s="14">
        <v>37</v>
      </c>
      <c r="B44" s="26" t="s">
        <v>15</v>
      </c>
      <c r="C44" s="26" t="s">
        <v>17</v>
      </c>
      <c r="D44" s="27">
        <v>200931</v>
      </c>
      <c r="E44" s="28">
        <v>44487</v>
      </c>
      <c r="F44" s="29" t="s">
        <v>14</v>
      </c>
      <c r="G44" s="27">
        <v>845266512555</v>
      </c>
      <c r="H44" s="34">
        <v>23800</v>
      </c>
      <c r="I44" s="34">
        <v>55900</v>
      </c>
      <c r="J44" s="30">
        <f t="shared" si="0"/>
        <v>55.9</v>
      </c>
      <c r="K44" s="31">
        <f t="shared" si="1"/>
        <v>109.33</v>
      </c>
      <c r="L44" s="32">
        <f t="shared" si="2"/>
        <v>16.43</v>
      </c>
      <c r="M44" s="32"/>
      <c r="N44" s="33">
        <f t="shared" si="3"/>
        <v>25.15</v>
      </c>
      <c r="O44" s="32">
        <f t="shared" si="4"/>
        <v>150.91</v>
      </c>
    </row>
    <row r="45" spans="1:15" s="19" customFormat="1" ht="15.75" customHeight="1" outlineLevel="2" x14ac:dyDescent="0.25">
      <c r="A45" s="14">
        <v>38</v>
      </c>
      <c r="B45" s="26" t="s">
        <v>15</v>
      </c>
      <c r="C45" s="26" t="s">
        <v>17</v>
      </c>
      <c r="D45" s="27">
        <v>200931</v>
      </c>
      <c r="E45" s="28">
        <v>44487</v>
      </c>
      <c r="F45" s="29" t="s">
        <v>14</v>
      </c>
      <c r="G45" s="27">
        <v>845266512381</v>
      </c>
      <c r="H45" s="34">
        <v>23900</v>
      </c>
      <c r="I45" s="34">
        <v>54200</v>
      </c>
      <c r="J45" s="30">
        <f t="shared" si="0"/>
        <v>54.2</v>
      </c>
      <c r="K45" s="31">
        <f t="shared" si="1"/>
        <v>106.01</v>
      </c>
      <c r="L45" s="32">
        <f t="shared" si="2"/>
        <v>16.43</v>
      </c>
      <c r="M45" s="32"/>
      <c r="N45" s="33">
        <f t="shared" si="3"/>
        <v>24.49</v>
      </c>
      <c r="O45" s="32">
        <f t="shared" si="4"/>
        <v>146.93</v>
      </c>
    </row>
    <row r="46" spans="1:15" s="19" customFormat="1" ht="15.75" customHeight="1" outlineLevel="2" x14ac:dyDescent="0.25">
      <c r="A46" s="14">
        <v>39</v>
      </c>
      <c r="B46" s="26" t="s">
        <v>15</v>
      </c>
      <c r="C46" s="26" t="s">
        <v>17</v>
      </c>
      <c r="D46" s="27">
        <v>200931</v>
      </c>
      <c r="E46" s="28">
        <v>44487</v>
      </c>
      <c r="F46" s="29" t="s">
        <v>14</v>
      </c>
      <c r="G46" s="27">
        <v>845266660602</v>
      </c>
      <c r="H46" s="34">
        <v>24800</v>
      </c>
      <c r="I46" s="34">
        <v>55000</v>
      </c>
      <c r="J46" s="30">
        <f t="shared" si="0"/>
        <v>55</v>
      </c>
      <c r="K46" s="31">
        <f t="shared" si="1"/>
        <v>107.57</v>
      </c>
      <c r="L46" s="32">
        <f t="shared" si="2"/>
        <v>16.43</v>
      </c>
      <c r="M46" s="32"/>
      <c r="N46" s="33">
        <f t="shared" si="3"/>
        <v>24.8</v>
      </c>
      <c r="O46" s="32">
        <f t="shared" si="4"/>
        <v>148.80000000000001</v>
      </c>
    </row>
    <row r="47" spans="1:15" s="19" customFormat="1" ht="15.75" customHeight="1" outlineLevel="2" x14ac:dyDescent="0.25">
      <c r="A47" s="14">
        <v>40</v>
      </c>
      <c r="B47" s="26" t="s">
        <v>15</v>
      </c>
      <c r="C47" s="26" t="s">
        <v>17</v>
      </c>
      <c r="D47" s="27">
        <v>200931</v>
      </c>
      <c r="E47" s="28">
        <v>44487</v>
      </c>
      <c r="F47" s="29" t="s">
        <v>14</v>
      </c>
      <c r="G47" s="27">
        <v>335266500222</v>
      </c>
      <c r="H47" s="34">
        <v>24600</v>
      </c>
      <c r="I47" s="34">
        <v>55100</v>
      </c>
      <c r="J47" s="30">
        <f t="shared" si="0"/>
        <v>55.1</v>
      </c>
      <c r="K47" s="31">
        <f t="shared" si="1"/>
        <v>107.77</v>
      </c>
      <c r="L47" s="32">
        <f t="shared" si="2"/>
        <v>16.43</v>
      </c>
      <c r="M47" s="32"/>
      <c r="N47" s="33">
        <f t="shared" si="3"/>
        <v>24.84</v>
      </c>
      <c r="O47" s="32">
        <f t="shared" si="4"/>
        <v>149.04</v>
      </c>
    </row>
    <row r="48" spans="1:15" s="59" customFormat="1" ht="15.75" customHeight="1" outlineLevel="1" x14ac:dyDescent="0.25">
      <c r="A48" s="51"/>
      <c r="B48" s="74"/>
      <c r="C48" s="74"/>
      <c r="D48" s="76" t="s">
        <v>73</v>
      </c>
      <c r="E48" s="90"/>
      <c r="F48" s="75"/>
      <c r="G48" s="76">
        <v>10</v>
      </c>
      <c r="H48" s="81">
        <f t="shared" ref="H48:O48" si="10">SUBTOTAL(9,H38:H47)</f>
        <v>242600</v>
      </c>
      <c r="I48" s="81">
        <f t="shared" si="10"/>
        <v>553650</v>
      </c>
      <c r="J48" s="77">
        <f t="shared" si="10"/>
        <v>553.69999999999993</v>
      </c>
      <c r="K48" s="78">
        <f t="shared" si="10"/>
        <v>1082.95</v>
      </c>
      <c r="L48" s="79">
        <f t="shared" si="10"/>
        <v>164.30000000000004</v>
      </c>
      <c r="M48" s="79">
        <f t="shared" si="10"/>
        <v>3.91</v>
      </c>
      <c r="N48" s="80">
        <f t="shared" si="10"/>
        <v>250.22000000000003</v>
      </c>
      <c r="O48" s="79">
        <f t="shared" si="10"/>
        <v>1501.3799999999999</v>
      </c>
    </row>
    <row r="49" spans="1:15" s="19" customFormat="1" ht="15.75" customHeight="1" outlineLevel="2" x14ac:dyDescent="0.25">
      <c r="A49" s="14">
        <v>41</v>
      </c>
      <c r="B49" s="26" t="s">
        <v>15</v>
      </c>
      <c r="C49" s="26" t="s">
        <v>17</v>
      </c>
      <c r="D49" s="27">
        <v>200932</v>
      </c>
      <c r="E49" s="28">
        <v>44487</v>
      </c>
      <c r="F49" s="29" t="s">
        <v>14</v>
      </c>
      <c r="G49" s="27">
        <v>335266531003</v>
      </c>
      <c r="H49" s="34">
        <v>23600</v>
      </c>
      <c r="I49" s="34">
        <v>55900</v>
      </c>
      <c r="J49" s="30">
        <f t="shared" si="0"/>
        <v>55.9</v>
      </c>
      <c r="K49" s="31">
        <f t="shared" si="1"/>
        <v>109.33</v>
      </c>
      <c r="L49" s="32">
        <f t="shared" si="2"/>
        <v>16.43</v>
      </c>
      <c r="M49" s="32">
        <f>ROUND((2*1.95583),2)</f>
        <v>3.91</v>
      </c>
      <c r="N49" s="33">
        <f t="shared" si="3"/>
        <v>25.93</v>
      </c>
      <c r="O49" s="32">
        <f t="shared" si="4"/>
        <v>155.6</v>
      </c>
    </row>
    <row r="50" spans="1:15" s="19" customFormat="1" ht="15.75" customHeight="1" outlineLevel="2" x14ac:dyDescent="0.25">
      <c r="A50" s="14">
        <v>42</v>
      </c>
      <c r="B50" s="26" t="s">
        <v>15</v>
      </c>
      <c r="C50" s="26" t="s">
        <v>17</v>
      </c>
      <c r="D50" s="27">
        <v>200932</v>
      </c>
      <c r="E50" s="28">
        <v>44487</v>
      </c>
      <c r="F50" s="29" t="s">
        <v>14</v>
      </c>
      <c r="G50" s="27">
        <v>845266510070</v>
      </c>
      <c r="H50" s="34">
        <v>23300</v>
      </c>
      <c r="I50" s="34">
        <v>56000</v>
      </c>
      <c r="J50" s="30">
        <f t="shared" si="0"/>
        <v>56</v>
      </c>
      <c r="K50" s="31">
        <f t="shared" si="1"/>
        <v>109.53</v>
      </c>
      <c r="L50" s="32">
        <f t="shared" si="2"/>
        <v>16.43</v>
      </c>
      <c r="M50" s="32"/>
      <c r="N50" s="33">
        <f t="shared" si="3"/>
        <v>25.19</v>
      </c>
      <c r="O50" s="32">
        <f t="shared" si="4"/>
        <v>151.15</v>
      </c>
    </row>
    <row r="51" spans="1:15" s="19" customFormat="1" ht="15.75" customHeight="1" outlineLevel="2" x14ac:dyDescent="0.25">
      <c r="A51" s="14">
        <v>43</v>
      </c>
      <c r="B51" s="26" t="s">
        <v>15</v>
      </c>
      <c r="C51" s="26" t="s">
        <v>17</v>
      </c>
      <c r="D51" s="27">
        <v>200932</v>
      </c>
      <c r="E51" s="28">
        <v>44487</v>
      </c>
      <c r="F51" s="29" t="s">
        <v>14</v>
      </c>
      <c r="G51" s="27">
        <v>845266660784</v>
      </c>
      <c r="H51" s="34">
        <v>23500</v>
      </c>
      <c r="I51" s="34">
        <v>56000</v>
      </c>
      <c r="J51" s="30">
        <f t="shared" si="0"/>
        <v>56</v>
      </c>
      <c r="K51" s="31">
        <f t="shared" si="1"/>
        <v>109.53</v>
      </c>
      <c r="L51" s="32">
        <f t="shared" si="2"/>
        <v>16.43</v>
      </c>
      <c r="M51" s="32"/>
      <c r="N51" s="33">
        <f t="shared" si="3"/>
        <v>25.19</v>
      </c>
      <c r="O51" s="32">
        <f t="shared" si="4"/>
        <v>151.15</v>
      </c>
    </row>
    <row r="52" spans="1:15" s="19" customFormat="1" ht="15.75" customHeight="1" outlineLevel="2" x14ac:dyDescent="0.25">
      <c r="A52" s="14">
        <v>44</v>
      </c>
      <c r="B52" s="26" t="s">
        <v>15</v>
      </c>
      <c r="C52" s="26" t="s">
        <v>17</v>
      </c>
      <c r="D52" s="27">
        <v>200932</v>
      </c>
      <c r="E52" s="28">
        <v>44487</v>
      </c>
      <c r="F52" s="29" t="s">
        <v>14</v>
      </c>
      <c r="G52" s="27">
        <v>845266660321</v>
      </c>
      <c r="H52" s="34">
        <v>24760</v>
      </c>
      <c r="I52" s="34">
        <v>53540</v>
      </c>
      <c r="J52" s="30">
        <f t="shared" si="0"/>
        <v>53.6</v>
      </c>
      <c r="K52" s="31">
        <f t="shared" si="1"/>
        <v>104.83</v>
      </c>
      <c r="L52" s="32">
        <f t="shared" si="2"/>
        <v>16.43</v>
      </c>
      <c r="M52" s="32"/>
      <c r="N52" s="33">
        <f t="shared" si="3"/>
        <v>24.25</v>
      </c>
      <c r="O52" s="32">
        <f t="shared" si="4"/>
        <v>145.51</v>
      </c>
    </row>
    <row r="53" spans="1:15" s="19" customFormat="1" ht="15.75" customHeight="1" outlineLevel="2" x14ac:dyDescent="0.25">
      <c r="A53" s="14">
        <v>45</v>
      </c>
      <c r="B53" s="26" t="s">
        <v>15</v>
      </c>
      <c r="C53" s="26" t="s">
        <v>17</v>
      </c>
      <c r="D53" s="27">
        <v>200932</v>
      </c>
      <c r="E53" s="28">
        <v>44487</v>
      </c>
      <c r="F53" s="29" t="s">
        <v>14</v>
      </c>
      <c r="G53" s="27">
        <v>845266513108</v>
      </c>
      <c r="H53" s="34">
        <v>24000</v>
      </c>
      <c r="I53" s="34">
        <v>55200</v>
      </c>
      <c r="J53" s="30">
        <f t="shared" si="0"/>
        <v>55.2</v>
      </c>
      <c r="K53" s="31">
        <f t="shared" si="1"/>
        <v>107.96</v>
      </c>
      <c r="L53" s="32">
        <f t="shared" si="2"/>
        <v>16.43</v>
      </c>
      <c r="M53" s="32"/>
      <c r="N53" s="33">
        <f t="shared" si="3"/>
        <v>24.88</v>
      </c>
      <c r="O53" s="32">
        <f t="shared" si="4"/>
        <v>149.26999999999998</v>
      </c>
    </row>
    <row r="54" spans="1:15" s="19" customFormat="1" ht="15.75" customHeight="1" outlineLevel="2" x14ac:dyDescent="0.25">
      <c r="A54" s="14">
        <v>46</v>
      </c>
      <c r="B54" s="26" t="s">
        <v>15</v>
      </c>
      <c r="C54" s="26" t="s">
        <v>17</v>
      </c>
      <c r="D54" s="27">
        <v>200932</v>
      </c>
      <c r="E54" s="28">
        <v>44487</v>
      </c>
      <c r="F54" s="29" t="s">
        <v>14</v>
      </c>
      <c r="G54" s="27">
        <v>845266511011</v>
      </c>
      <c r="H54" s="34">
        <v>24200</v>
      </c>
      <c r="I54" s="34">
        <v>55400</v>
      </c>
      <c r="J54" s="30">
        <f t="shared" si="0"/>
        <v>55.4</v>
      </c>
      <c r="K54" s="31">
        <f t="shared" si="1"/>
        <v>108.35</v>
      </c>
      <c r="L54" s="32">
        <f t="shared" si="2"/>
        <v>16.43</v>
      </c>
      <c r="M54" s="32"/>
      <c r="N54" s="33">
        <f t="shared" si="3"/>
        <v>24.96</v>
      </c>
      <c r="O54" s="32">
        <f t="shared" si="4"/>
        <v>149.74</v>
      </c>
    </row>
    <row r="55" spans="1:15" s="19" customFormat="1" ht="15.75" customHeight="1" outlineLevel="2" x14ac:dyDescent="0.25">
      <c r="A55" s="14">
        <v>47</v>
      </c>
      <c r="B55" s="26" t="s">
        <v>15</v>
      </c>
      <c r="C55" s="26" t="s">
        <v>17</v>
      </c>
      <c r="D55" s="27">
        <v>200932</v>
      </c>
      <c r="E55" s="28">
        <v>44487</v>
      </c>
      <c r="F55" s="29" t="s">
        <v>14</v>
      </c>
      <c r="G55" s="27">
        <v>845266512985</v>
      </c>
      <c r="H55" s="34">
        <v>24700</v>
      </c>
      <c r="I55" s="34">
        <v>54000</v>
      </c>
      <c r="J55" s="30">
        <f t="shared" si="0"/>
        <v>54</v>
      </c>
      <c r="K55" s="31">
        <f t="shared" si="1"/>
        <v>105.61</v>
      </c>
      <c r="L55" s="32">
        <f t="shared" si="2"/>
        <v>16.43</v>
      </c>
      <c r="M55" s="32"/>
      <c r="N55" s="33">
        <f t="shared" si="3"/>
        <v>24.41</v>
      </c>
      <c r="O55" s="32">
        <f t="shared" si="4"/>
        <v>146.44999999999999</v>
      </c>
    </row>
    <row r="56" spans="1:15" s="19" customFormat="1" ht="15.75" customHeight="1" outlineLevel="2" x14ac:dyDescent="0.25">
      <c r="A56" s="14">
        <v>48</v>
      </c>
      <c r="B56" s="26" t="s">
        <v>15</v>
      </c>
      <c r="C56" s="26" t="s">
        <v>17</v>
      </c>
      <c r="D56" s="27">
        <v>200932</v>
      </c>
      <c r="E56" s="28">
        <v>44487</v>
      </c>
      <c r="F56" s="29" t="s">
        <v>14</v>
      </c>
      <c r="G56" s="27">
        <v>845266511029</v>
      </c>
      <c r="H56" s="34">
        <v>24300</v>
      </c>
      <c r="I56" s="34">
        <v>55600</v>
      </c>
      <c r="J56" s="30">
        <f t="shared" ref="J56:J126" si="11">ROUNDUP((I56/1000),1)</f>
        <v>55.6</v>
      </c>
      <c r="K56" s="31">
        <f t="shared" ref="K56:K126" si="12">ROUND((1*1.95583*J56),2)</f>
        <v>108.74</v>
      </c>
      <c r="L56" s="32">
        <f t="shared" ref="L56:L126" si="13">ROUND((8.4*1.95583),2)</f>
        <v>16.43</v>
      </c>
      <c r="M56" s="32"/>
      <c r="N56" s="33">
        <f t="shared" ref="N56:N126" si="14">ROUND(((SUM(K56:M56))*20/100),2)</f>
        <v>25.03</v>
      </c>
      <c r="O56" s="32">
        <f t="shared" ref="O56:O126" si="15">SUM(K56:N56)</f>
        <v>150.19999999999999</v>
      </c>
    </row>
    <row r="57" spans="1:15" s="59" customFormat="1" ht="15.75" customHeight="1" outlineLevel="1" x14ac:dyDescent="0.25">
      <c r="A57" s="51"/>
      <c r="B57" s="74"/>
      <c r="C57" s="74"/>
      <c r="D57" s="76" t="s">
        <v>74</v>
      </c>
      <c r="E57" s="90"/>
      <c r="F57" s="75"/>
      <c r="G57" s="76">
        <v>8</v>
      </c>
      <c r="H57" s="81">
        <f t="shared" ref="H57:O57" si="16">SUBTOTAL(9,H49:H56)</f>
        <v>192360</v>
      </c>
      <c r="I57" s="81">
        <f t="shared" si="16"/>
        <v>441640</v>
      </c>
      <c r="J57" s="77">
        <f t="shared" si="16"/>
        <v>441.7</v>
      </c>
      <c r="K57" s="78">
        <f t="shared" si="16"/>
        <v>863.88</v>
      </c>
      <c r="L57" s="79">
        <f t="shared" si="16"/>
        <v>131.44000000000003</v>
      </c>
      <c r="M57" s="79">
        <f t="shared" si="16"/>
        <v>3.91</v>
      </c>
      <c r="N57" s="80">
        <f t="shared" si="16"/>
        <v>199.84</v>
      </c>
      <c r="O57" s="79">
        <f t="shared" si="16"/>
        <v>1199.07</v>
      </c>
    </row>
    <row r="58" spans="1:15" s="19" customFormat="1" ht="15.75" customHeight="1" outlineLevel="2" x14ac:dyDescent="0.25">
      <c r="A58" s="14">
        <v>49</v>
      </c>
      <c r="B58" s="26" t="s">
        <v>15</v>
      </c>
      <c r="C58" s="26" t="s">
        <v>17</v>
      </c>
      <c r="D58" s="27">
        <v>200933</v>
      </c>
      <c r="E58" s="28">
        <v>44487</v>
      </c>
      <c r="F58" s="29" t="s">
        <v>14</v>
      </c>
      <c r="G58" s="27">
        <v>335266530955</v>
      </c>
      <c r="H58" s="34">
        <v>23400</v>
      </c>
      <c r="I58" s="34">
        <v>56100</v>
      </c>
      <c r="J58" s="30">
        <f t="shared" si="11"/>
        <v>56.1</v>
      </c>
      <c r="K58" s="31">
        <f t="shared" si="12"/>
        <v>109.72</v>
      </c>
      <c r="L58" s="32">
        <f t="shared" si="13"/>
        <v>16.43</v>
      </c>
      <c r="M58" s="32">
        <f>ROUND((2*1.95583),2)</f>
        <v>3.91</v>
      </c>
      <c r="N58" s="33">
        <f t="shared" si="14"/>
        <v>26.01</v>
      </c>
      <c r="O58" s="32">
        <f t="shared" si="15"/>
        <v>156.07</v>
      </c>
    </row>
    <row r="59" spans="1:15" s="19" customFormat="1" ht="15.75" customHeight="1" outlineLevel="2" x14ac:dyDescent="0.25">
      <c r="A59" s="14">
        <v>50</v>
      </c>
      <c r="B59" s="26" t="s">
        <v>15</v>
      </c>
      <c r="C59" s="26" t="s">
        <v>17</v>
      </c>
      <c r="D59" s="27">
        <v>200933</v>
      </c>
      <c r="E59" s="28">
        <v>44487</v>
      </c>
      <c r="F59" s="29" t="s">
        <v>14</v>
      </c>
      <c r="G59" s="27">
        <v>335266576594</v>
      </c>
      <c r="H59" s="34">
        <v>25500</v>
      </c>
      <c r="I59" s="34">
        <v>54400</v>
      </c>
      <c r="J59" s="30">
        <f t="shared" si="11"/>
        <v>54.4</v>
      </c>
      <c r="K59" s="31">
        <f t="shared" si="12"/>
        <v>106.4</v>
      </c>
      <c r="L59" s="32">
        <f t="shared" si="13"/>
        <v>16.43</v>
      </c>
      <c r="M59" s="32"/>
      <c r="N59" s="33">
        <f t="shared" si="14"/>
        <v>24.57</v>
      </c>
      <c r="O59" s="32">
        <f t="shared" si="15"/>
        <v>147.4</v>
      </c>
    </row>
    <row r="60" spans="1:15" s="19" customFormat="1" ht="15.75" customHeight="1" outlineLevel="2" x14ac:dyDescent="0.25">
      <c r="A60" s="14">
        <v>51</v>
      </c>
      <c r="B60" s="26" t="s">
        <v>15</v>
      </c>
      <c r="C60" s="26" t="s">
        <v>17</v>
      </c>
      <c r="D60" s="27">
        <v>200933</v>
      </c>
      <c r="E60" s="28">
        <v>44487</v>
      </c>
      <c r="F60" s="29" t="s">
        <v>14</v>
      </c>
      <c r="G60" s="27">
        <v>845266510716</v>
      </c>
      <c r="H60" s="34">
        <v>24500</v>
      </c>
      <c r="I60" s="34">
        <v>54500</v>
      </c>
      <c r="J60" s="30">
        <f t="shared" si="11"/>
        <v>54.5</v>
      </c>
      <c r="K60" s="31">
        <f t="shared" si="12"/>
        <v>106.59</v>
      </c>
      <c r="L60" s="32">
        <f t="shared" si="13"/>
        <v>16.43</v>
      </c>
      <c r="M60" s="32"/>
      <c r="N60" s="33">
        <f t="shared" si="14"/>
        <v>24.6</v>
      </c>
      <c r="O60" s="32">
        <f t="shared" si="15"/>
        <v>147.62</v>
      </c>
    </row>
    <row r="61" spans="1:15" s="19" customFormat="1" ht="15.75" customHeight="1" outlineLevel="2" x14ac:dyDescent="0.25">
      <c r="A61" s="14">
        <v>52</v>
      </c>
      <c r="B61" s="26" t="s">
        <v>15</v>
      </c>
      <c r="C61" s="26" t="s">
        <v>17</v>
      </c>
      <c r="D61" s="27">
        <v>200933</v>
      </c>
      <c r="E61" s="28">
        <v>44487</v>
      </c>
      <c r="F61" s="29" t="s">
        <v>14</v>
      </c>
      <c r="G61" s="27">
        <v>845266660131</v>
      </c>
      <c r="H61" s="34">
        <v>24800</v>
      </c>
      <c r="I61" s="34">
        <v>55000</v>
      </c>
      <c r="J61" s="30">
        <f t="shared" si="11"/>
        <v>55</v>
      </c>
      <c r="K61" s="31">
        <f t="shared" si="12"/>
        <v>107.57</v>
      </c>
      <c r="L61" s="32">
        <f t="shared" si="13"/>
        <v>16.43</v>
      </c>
      <c r="M61" s="32"/>
      <c r="N61" s="33">
        <f t="shared" si="14"/>
        <v>24.8</v>
      </c>
      <c r="O61" s="32">
        <f t="shared" si="15"/>
        <v>148.80000000000001</v>
      </c>
    </row>
    <row r="62" spans="1:15" s="19" customFormat="1" ht="15.75" customHeight="1" outlineLevel="2" x14ac:dyDescent="0.25">
      <c r="A62" s="14">
        <v>53</v>
      </c>
      <c r="B62" s="26" t="s">
        <v>15</v>
      </c>
      <c r="C62" s="26" t="s">
        <v>17</v>
      </c>
      <c r="D62" s="27">
        <v>200933</v>
      </c>
      <c r="E62" s="28">
        <v>44487</v>
      </c>
      <c r="F62" s="29" t="s">
        <v>14</v>
      </c>
      <c r="G62" s="27">
        <v>845266511052</v>
      </c>
      <c r="H62" s="34">
        <v>24900</v>
      </c>
      <c r="I62" s="34">
        <v>55000</v>
      </c>
      <c r="J62" s="30">
        <f t="shared" si="11"/>
        <v>55</v>
      </c>
      <c r="K62" s="31">
        <f t="shared" si="12"/>
        <v>107.57</v>
      </c>
      <c r="L62" s="32">
        <f t="shared" si="13"/>
        <v>16.43</v>
      </c>
      <c r="M62" s="32"/>
      <c r="N62" s="33">
        <f t="shared" si="14"/>
        <v>24.8</v>
      </c>
      <c r="O62" s="32">
        <f t="shared" si="15"/>
        <v>148.80000000000001</v>
      </c>
    </row>
    <row r="63" spans="1:15" s="19" customFormat="1" ht="15.75" customHeight="1" outlineLevel="2" x14ac:dyDescent="0.25">
      <c r="A63" s="14">
        <v>54</v>
      </c>
      <c r="B63" s="26" t="s">
        <v>15</v>
      </c>
      <c r="C63" s="26" t="s">
        <v>17</v>
      </c>
      <c r="D63" s="27">
        <v>200933</v>
      </c>
      <c r="E63" s="28">
        <v>44487</v>
      </c>
      <c r="F63" s="29" t="s">
        <v>14</v>
      </c>
      <c r="G63" s="27">
        <v>845266660115</v>
      </c>
      <c r="H63" s="34">
        <v>23700</v>
      </c>
      <c r="I63" s="34">
        <v>54000</v>
      </c>
      <c r="J63" s="30">
        <f t="shared" si="11"/>
        <v>54</v>
      </c>
      <c r="K63" s="31">
        <f t="shared" si="12"/>
        <v>105.61</v>
      </c>
      <c r="L63" s="32">
        <f t="shared" si="13"/>
        <v>16.43</v>
      </c>
      <c r="M63" s="32"/>
      <c r="N63" s="33">
        <f t="shared" si="14"/>
        <v>24.41</v>
      </c>
      <c r="O63" s="32">
        <f t="shared" si="15"/>
        <v>146.44999999999999</v>
      </c>
    </row>
    <row r="64" spans="1:15" s="19" customFormat="1" ht="15.75" customHeight="1" outlineLevel="2" x14ac:dyDescent="0.25">
      <c r="A64" s="14">
        <v>55</v>
      </c>
      <c r="B64" s="26" t="s">
        <v>15</v>
      </c>
      <c r="C64" s="26" t="s">
        <v>17</v>
      </c>
      <c r="D64" s="27">
        <v>200933</v>
      </c>
      <c r="E64" s="28">
        <v>44487</v>
      </c>
      <c r="F64" s="29" t="s">
        <v>14</v>
      </c>
      <c r="G64" s="27">
        <v>845266510823</v>
      </c>
      <c r="H64" s="34">
        <v>24600</v>
      </c>
      <c r="I64" s="34">
        <v>55000</v>
      </c>
      <c r="J64" s="30">
        <f t="shared" si="11"/>
        <v>55</v>
      </c>
      <c r="K64" s="31">
        <f t="shared" si="12"/>
        <v>107.57</v>
      </c>
      <c r="L64" s="32">
        <f t="shared" si="13"/>
        <v>16.43</v>
      </c>
      <c r="M64" s="32"/>
      <c r="N64" s="33">
        <f t="shared" si="14"/>
        <v>24.8</v>
      </c>
      <c r="O64" s="32">
        <f t="shared" si="15"/>
        <v>148.80000000000001</v>
      </c>
    </row>
    <row r="65" spans="1:15" s="19" customFormat="1" ht="15.75" customHeight="1" outlineLevel="2" x14ac:dyDescent="0.25">
      <c r="A65" s="14">
        <v>56</v>
      </c>
      <c r="B65" s="26" t="s">
        <v>15</v>
      </c>
      <c r="C65" s="26" t="s">
        <v>17</v>
      </c>
      <c r="D65" s="27">
        <v>200933</v>
      </c>
      <c r="E65" s="28">
        <v>44487</v>
      </c>
      <c r="F65" s="29" t="s">
        <v>14</v>
      </c>
      <c r="G65" s="27">
        <v>335266575489</v>
      </c>
      <c r="H65" s="34">
        <v>24900</v>
      </c>
      <c r="I65" s="34">
        <v>54800</v>
      </c>
      <c r="J65" s="30">
        <f t="shared" si="11"/>
        <v>54.8</v>
      </c>
      <c r="K65" s="31">
        <f t="shared" si="12"/>
        <v>107.18</v>
      </c>
      <c r="L65" s="32">
        <f t="shared" si="13"/>
        <v>16.43</v>
      </c>
      <c r="M65" s="32"/>
      <c r="N65" s="33">
        <f t="shared" si="14"/>
        <v>24.72</v>
      </c>
      <c r="O65" s="32">
        <f t="shared" si="15"/>
        <v>148.33000000000001</v>
      </c>
    </row>
    <row r="66" spans="1:15" s="19" customFormat="1" ht="15.75" customHeight="1" outlineLevel="2" x14ac:dyDescent="0.25">
      <c r="A66" s="14">
        <v>57</v>
      </c>
      <c r="B66" s="26" t="s">
        <v>15</v>
      </c>
      <c r="C66" s="26" t="s">
        <v>17</v>
      </c>
      <c r="D66" s="27">
        <v>200933</v>
      </c>
      <c r="E66" s="28">
        <v>44487</v>
      </c>
      <c r="F66" s="29" t="s">
        <v>14</v>
      </c>
      <c r="G66" s="27">
        <v>845266660693</v>
      </c>
      <c r="H66" s="34">
        <v>25500</v>
      </c>
      <c r="I66" s="34">
        <v>54300</v>
      </c>
      <c r="J66" s="30">
        <f t="shared" si="11"/>
        <v>54.3</v>
      </c>
      <c r="K66" s="31">
        <f t="shared" si="12"/>
        <v>106.2</v>
      </c>
      <c r="L66" s="32">
        <f t="shared" si="13"/>
        <v>16.43</v>
      </c>
      <c r="M66" s="32"/>
      <c r="N66" s="33">
        <f t="shared" si="14"/>
        <v>24.53</v>
      </c>
      <c r="O66" s="32">
        <f t="shared" si="15"/>
        <v>147.16</v>
      </c>
    </row>
    <row r="67" spans="1:15" s="19" customFormat="1" ht="15.75" customHeight="1" outlineLevel="2" x14ac:dyDescent="0.25">
      <c r="A67" s="14">
        <v>58</v>
      </c>
      <c r="B67" s="26" t="s">
        <v>15</v>
      </c>
      <c r="C67" s="26" t="s">
        <v>17</v>
      </c>
      <c r="D67" s="27">
        <v>200933</v>
      </c>
      <c r="E67" s="28">
        <v>44487</v>
      </c>
      <c r="F67" s="29" t="s">
        <v>14</v>
      </c>
      <c r="G67" s="27">
        <v>845266511003</v>
      </c>
      <c r="H67" s="34">
        <v>23300</v>
      </c>
      <c r="I67" s="34">
        <v>56400</v>
      </c>
      <c r="J67" s="30">
        <f t="shared" si="11"/>
        <v>56.4</v>
      </c>
      <c r="K67" s="31">
        <f t="shared" si="12"/>
        <v>110.31</v>
      </c>
      <c r="L67" s="32">
        <f t="shared" si="13"/>
        <v>16.43</v>
      </c>
      <c r="M67" s="32"/>
      <c r="N67" s="33">
        <f t="shared" si="14"/>
        <v>25.35</v>
      </c>
      <c r="O67" s="32">
        <f t="shared" si="15"/>
        <v>152.09</v>
      </c>
    </row>
    <row r="68" spans="1:15" s="59" customFormat="1" ht="15.75" customHeight="1" outlineLevel="1" x14ac:dyDescent="0.25">
      <c r="A68" s="51"/>
      <c r="B68" s="74"/>
      <c r="C68" s="74"/>
      <c r="D68" s="76" t="s">
        <v>75</v>
      </c>
      <c r="E68" s="90"/>
      <c r="F68" s="75"/>
      <c r="G68" s="76">
        <v>10</v>
      </c>
      <c r="H68" s="81">
        <f t="shared" ref="H68:O68" si="17">SUBTOTAL(9,H58:H67)</f>
        <v>245100</v>
      </c>
      <c r="I68" s="81">
        <f t="shared" si="17"/>
        <v>549500</v>
      </c>
      <c r="J68" s="77">
        <f t="shared" si="17"/>
        <v>549.5</v>
      </c>
      <c r="K68" s="78">
        <f t="shared" si="17"/>
        <v>1074.72</v>
      </c>
      <c r="L68" s="79">
        <f t="shared" si="17"/>
        <v>164.30000000000004</v>
      </c>
      <c r="M68" s="79">
        <f t="shared" si="17"/>
        <v>3.91</v>
      </c>
      <c r="N68" s="80">
        <f t="shared" si="17"/>
        <v>248.59</v>
      </c>
      <c r="O68" s="79">
        <f t="shared" si="17"/>
        <v>1491.52</v>
      </c>
    </row>
    <row r="69" spans="1:15" s="19" customFormat="1" ht="15.75" customHeight="1" outlineLevel="2" x14ac:dyDescent="0.25">
      <c r="A69" s="14">
        <v>59</v>
      </c>
      <c r="B69" s="26" t="s">
        <v>15</v>
      </c>
      <c r="C69" s="26" t="s">
        <v>17</v>
      </c>
      <c r="D69" s="27">
        <v>200934</v>
      </c>
      <c r="E69" s="28">
        <v>44488</v>
      </c>
      <c r="F69" s="29" t="s">
        <v>14</v>
      </c>
      <c r="G69" s="27">
        <v>845266510765</v>
      </c>
      <c r="H69" s="34">
        <v>23400</v>
      </c>
      <c r="I69" s="34">
        <v>56400</v>
      </c>
      <c r="J69" s="30">
        <f t="shared" si="11"/>
        <v>56.4</v>
      </c>
      <c r="K69" s="31">
        <f t="shared" si="12"/>
        <v>110.31</v>
      </c>
      <c r="L69" s="32">
        <f t="shared" si="13"/>
        <v>16.43</v>
      </c>
      <c r="M69" s="32">
        <f>ROUND((2*1.95583),2)</f>
        <v>3.91</v>
      </c>
      <c r="N69" s="33">
        <f t="shared" si="14"/>
        <v>26.13</v>
      </c>
      <c r="O69" s="32">
        <f t="shared" si="15"/>
        <v>156.78</v>
      </c>
    </row>
    <row r="70" spans="1:15" s="19" customFormat="1" ht="15.75" customHeight="1" outlineLevel="2" x14ac:dyDescent="0.25">
      <c r="A70" s="14">
        <v>60</v>
      </c>
      <c r="B70" s="26" t="s">
        <v>15</v>
      </c>
      <c r="C70" s="26" t="s">
        <v>17</v>
      </c>
      <c r="D70" s="27">
        <v>200934</v>
      </c>
      <c r="E70" s="28">
        <v>44488</v>
      </c>
      <c r="F70" s="29" t="s">
        <v>14</v>
      </c>
      <c r="G70" s="27">
        <v>845266510948</v>
      </c>
      <c r="H70" s="34">
        <v>23900</v>
      </c>
      <c r="I70" s="34">
        <v>54000</v>
      </c>
      <c r="J70" s="30">
        <f t="shared" si="11"/>
        <v>54</v>
      </c>
      <c r="K70" s="31">
        <f t="shared" si="12"/>
        <v>105.61</v>
      </c>
      <c r="L70" s="32">
        <f t="shared" si="13"/>
        <v>16.43</v>
      </c>
      <c r="M70" s="32"/>
      <c r="N70" s="33">
        <f t="shared" si="14"/>
        <v>24.41</v>
      </c>
      <c r="O70" s="32">
        <f t="shared" si="15"/>
        <v>146.44999999999999</v>
      </c>
    </row>
    <row r="71" spans="1:15" s="19" customFormat="1" ht="15.75" customHeight="1" outlineLevel="2" x14ac:dyDescent="0.25">
      <c r="A71" s="14">
        <v>61</v>
      </c>
      <c r="B71" s="26" t="s">
        <v>15</v>
      </c>
      <c r="C71" s="26" t="s">
        <v>17</v>
      </c>
      <c r="D71" s="27">
        <v>200934</v>
      </c>
      <c r="E71" s="28">
        <v>44488</v>
      </c>
      <c r="F71" s="29" t="s">
        <v>14</v>
      </c>
      <c r="G71" s="27">
        <v>845266512399</v>
      </c>
      <c r="H71" s="34">
        <v>24000</v>
      </c>
      <c r="I71" s="34">
        <v>55700</v>
      </c>
      <c r="J71" s="30">
        <f t="shared" si="11"/>
        <v>55.7</v>
      </c>
      <c r="K71" s="31">
        <f t="shared" si="12"/>
        <v>108.94</v>
      </c>
      <c r="L71" s="32">
        <f t="shared" si="13"/>
        <v>16.43</v>
      </c>
      <c r="M71" s="32"/>
      <c r="N71" s="33">
        <f t="shared" si="14"/>
        <v>25.07</v>
      </c>
      <c r="O71" s="32">
        <f t="shared" si="15"/>
        <v>150.44</v>
      </c>
    </row>
    <row r="72" spans="1:15" s="19" customFormat="1" ht="15.75" customHeight="1" outlineLevel="2" x14ac:dyDescent="0.25">
      <c r="A72" s="14">
        <v>62</v>
      </c>
      <c r="B72" s="26" t="s">
        <v>15</v>
      </c>
      <c r="C72" s="26" t="s">
        <v>17</v>
      </c>
      <c r="D72" s="27">
        <v>200934</v>
      </c>
      <c r="E72" s="28">
        <v>44488</v>
      </c>
      <c r="F72" s="29" t="s">
        <v>14</v>
      </c>
      <c r="G72" s="27">
        <v>845266512738</v>
      </c>
      <c r="H72" s="34">
        <v>24000</v>
      </c>
      <c r="I72" s="34">
        <v>55650</v>
      </c>
      <c r="J72" s="30">
        <f t="shared" si="11"/>
        <v>55.7</v>
      </c>
      <c r="K72" s="31">
        <f t="shared" si="12"/>
        <v>108.94</v>
      </c>
      <c r="L72" s="32">
        <f t="shared" si="13"/>
        <v>16.43</v>
      </c>
      <c r="M72" s="32"/>
      <c r="N72" s="33">
        <f t="shared" si="14"/>
        <v>25.07</v>
      </c>
      <c r="O72" s="32">
        <f t="shared" si="15"/>
        <v>150.44</v>
      </c>
    </row>
    <row r="73" spans="1:15" s="19" customFormat="1" ht="15.75" customHeight="1" outlineLevel="2" x14ac:dyDescent="0.25">
      <c r="A73" s="14">
        <v>63</v>
      </c>
      <c r="B73" s="26" t="s">
        <v>15</v>
      </c>
      <c r="C73" s="26" t="s">
        <v>17</v>
      </c>
      <c r="D73" s="27">
        <v>200934</v>
      </c>
      <c r="E73" s="28">
        <v>44488</v>
      </c>
      <c r="F73" s="29" t="s">
        <v>14</v>
      </c>
      <c r="G73" s="27">
        <v>845266510203</v>
      </c>
      <c r="H73" s="34">
        <v>23400</v>
      </c>
      <c r="I73" s="34">
        <v>56000</v>
      </c>
      <c r="J73" s="30">
        <f t="shared" si="11"/>
        <v>56</v>
      </c>
      <c r="K73" s="31">
        <f t="shared" si="12"/>
        <v>109.53</v>
      </c>
      <c r="L73" s="32">
        <f t="shared" si="13"/>
        <v>16.43</v>
      </c>
      <c r="M73" s="32"/>
      <c r="N73" s="33">
        <f t="shared" si="14"/>
        <v>25.19</v>
      </c>
      <c r="O73" s="32">
        <f t="shared" si="15"/>
        <v>151.15</v>
      </c>
    </row>
    <row r="74" spans="1:15" s="59" customFormat="1" ht="15.75" customHeight="1" outlineLevel="1" x14ac:dyDescent="0.25">
      <c r="A74" s="51"/>
      <c r="B74" s="74"/>
      <c r="C74" s="74"/>
      <c r="D74" s="76" t="s">
        <v>76</v>
      </c>
      <c r="E74" s="90"/>
      <c r="F74" s="75"/>
      <c r="G74" s="76">
        <v>5</v>
      </c>
      <c r="H74" s="81">
        <f t="shared" ref="H74:O74" si="18">SUBTOTAL(9,H69:H73)</f>
        <v>118700</v>
      </c>
      <c r="I74" s="81">
        <f t="shared" si="18"/>
        <v>277750</v>
      </c>
      <c r="J74" s="77">
        <f t="shared" si="18"/>
        <v>277.8</v>
      </c>
      <c r="K74" s="78">
        <f t="shared" si="18"/>
        <v>543.33000000000004</v>
      </c>
      <c r="L74" s="79">
        <f t="shared" si="18"/>
        <v>82.15</v>
      </c>
      <c r="M74" s="79">
        <f t="shared" si="18"/>
        <v>3.91</v>
      </c>
      <c r="N74" s="80">
        <f t="shared" si="18"/>
        <v>125.87</v>
      </c>
      <c r="O74" s="79">
        <f t="shared" si="18"/>
        <v>755.26</v>
      </c>
    </row>
    <row r="75" spans="1:15" s="19" customFormat="1" ht="15.75" customHeight="1" outlineLevel="2" x14ac:dyDescent="0.25">
      <c r="A75" s="14">
        <v>64</v>
      </c>
      <c r="B75" s="26" t="s">
        <v>15</v>
      </c>
      <c r="C75" s="26" t="s">
        <v>17</v>
      </c>
      <c r="D75" s="27">
        <v>200935</v>
      </c>
      <c r="E75" s="28">
        <v>44488</v>
      </c>
      <c r="F75" s="29" t="s">
        <v>14</v>
      </c>
      <c r="G75" s="27">
        <v>335266500289</v>
      </c>
      <c r="H75" s="34">
        <v>24400</v>
      </c>
      <c r="I75" s="34">
        <v>55300</v>
      </c>
      <c r="J75" s="30">
        <f t="shared" si="11"/>
        <v>55.3</v>
      </c>
      <c r="K75" s="31">
        <f t="shared" si="12"/>
        <v>108.16</v>
      </c>
      <c r="L75" s="32">
        <f t="shared" si="13"/>
        <v>16.43</v>
      </c>
      <c r="M75" s="32">
        <f>ROUND((2*1.95583),2)</f>
        <v>3.91</v>
      </c>
      <c r="N75" s="33">
        <f t="shared" si="14"/>
        <v>25.7</v>
      </c>
      <c r="O75" s="32">
        <f t="shared" si="15"/>
        <v>154.19999999999999</v>
      </c>
    </row>
    <row r="76" spans="1:15" s="19" customFormat="1" ht="15.75" customHeight="1" outlineLevel="2" x14ac:dyDescent="0.25">
      <c r="A76" s="14">
        <v>65</v>
      </c>
      <c r="B76" s="26" t="s">
        <v>15</v>
      </c>
      <c r="C76" s="26" t="s">
        <v>17</v>
      </c>
      <c r="D76" s="27">
        <v>200935</v>
      </c>
      <c r="E76" s="28">
        <v>44488</v>
      </c>
      <c r="F76" s="29" t="s">
        <v>14</v>
      </c>
      <c r="G76" s="27">
        <v>335266576230</v>
      </c>
      <c r="H76" s="34">
        <v>24900</v>
      </c>
      <c r="I76" s="34">
        <v>54900</v>
      </c>
      <c r="J76" s="30">
        <f t="shared" si="11"/>
        <v>54.9</v>
      </c>
      <c r="K76" s="31">
        <f t="shared" si="12"/>
        <v>107.38</v>
      </c>
      <c r="L76" s="32">
        <f t="shared" si="13"/>
        <v>16.43</v>
      </c>
      <c r="M76" s="32"/>
      <c r="N76" s="33">
        <f t="shared" si="14"/>
        <v>24.76</v>
      </c>
      <c r="O76" s="32">
        <f t="shared" si="15"/>
        <v>148.57</v>
      </c>
    </row>
    <row r="77" spans="1:15" s="19" customFormat="1" ht="15.75" customHeight="1" outlineLevel="2" x14ac:dyDescent="0.25">
      <c r="A77" s="14">
        <v>66</v>
      </c>
      <c r="B77" s="26" t="s">
        <v>15</v>
      </c>
      <c r="C77" s="26" t="s">
        <v>17</v>
      </c>
      <c r="D77" s="27">
        <v>200935</v>
      </c>
      <c r="E77" s="28">
        <v>44488</v>
      </c>
      <c r="F77" s="29" t="s">
        <v>14</v>
      </c>
      <c r="G77" s="27">
        <v>845266510534</v>
      </c>
      <c r="H77" s="34">
        <v>23800</v>
      </c>
      <c r="I77" s="34">
        <v>55500</v>
      </c>
      <c r="J77" s="30">
        <f t="shared" si="11"/>
        <v>55.5</v>
      </c>
      <c r="K77" s="31">
        <f t="shared" si="12"/>
        <v>108.55</v>
      </c>
      <c r="L77" s="32">
        <f t="shared" si="13"/>
        <v>16.43</v>
      </c>
      <c r="M77" s="32"/>
      <c r="N77" s="33">
        <f t="shared" si="14"/>
        <v>25</v>
      </c>
      <c r="O77" s="32">
        <f t="shared" si="15"/>
        <v>149.97999999999999</v>
      </c>
    </row>
    <row r="78" spans="1:15" s="19" customFormat="1" ht="15.75" customHeight="1" outlineLevel="2" x14ac:dyDescent="0.25">
      <c r="A78" s="14">
        <v>67</v>
      </c>
      <c r="B78" s="26" t="s">
        <v>15</v>
      </c>
      <c r="C78" s="26" t="s">
        <v>17</v>
      </c>
      <c r="D78" s="27">
        <v>200935</v>
      </c>
      <c r="E78" s="28">
        <v>44488</v>
      </c>
      <c r="F78" s="29" t="s">
        <v>14</v>
      </c>
      <c r="G78" s="27">
        <v>845266513207</v>
      </c>
      <c r="H78" s="34">
        <v>24100</v>
      </c>
      <c r="I78" s="34">
        <v>55000</v>
      </c>
      <c r="J78" s="30">
        <f t="shared" si="11"/>
        <v>55</v>
      </c>
      <c r="K78" s="31">
        <f t="shared" si="12"/>
        <v>107.57</v>
      </c>
      <c r="L78" s="32">
        <f t="shared" si="13"/>
        <v>16.43</v>
      </c>
      <c r="M78" s="32"/>
      <c r="N78" s="33">
        <f t="shared" si="14"/>
        <v>24.8</v>
      </c>
      <c r="O78" s="32">
        <f t="shared" si="15"/>
        <v>148.80000000000001</v>
      </c>
    </row>
    <row r="79" spans="1:15" s="19" customFormat="1" ht="15.75" customHeight="1" outlineLevel="2" x14ac:dyDescent="0.25">
      <c r="A79" s="14">
        <v>68</v>
      </c>
      <c r="B79" s="26" t="s">
        <v>15</v>
      </c>
      <c r="C79" s="26" t="s">
        <v>17</v>
      </c>
      <c r="D79" s="27">
        <v>200935</v>
      </c>
      <c r="E79" s="28">
        <v>44488</v>
      </c>
      <c r="F79" s="29" t="s">
        <v>14</v>
      </c>
      <c r="G79" s="27">
        <v>845266512886</v>
      </c>
      <c r="H79" s="34">
        <v>25300</v>
      </c>
      <c r="I79" s="34">
        <v>54400</v>
      </c>
      <c r="J79" s="30">
        <f t="shared" si="11"/>
        <v>54.4</v>
      </c>
      <c r="K79" s="31">
        <f t="shared" si="12"/>
        <v>106.4</v>
      </c>
      <c r="L79" s="32">
        <f t="shared" si="13"/>
        <v>16.43</v>
      </c>
      <c r="M79" s="32"/>
      <c r="N79" s="33">
        <f t="shared" si="14"/>
        <v>24.57</v>
      </c>
      <c r="O79" s="32">
        <f t="shared" si="15"/>
        <v>147.4</v>
      </c>
    </row>
    <row r="80" spans="1:15" s="19" customFormat="1" ht="15.75" customHeight="1" outlineLevel="2" x14ac:dyDescent="0.25">
      <c r="A80" s="14">
        <v>69</v>
      </c>
      <c r="B80" s="26" t="s">
        <v>15</v>
      </c>
      <c r="C80" s="26" t="s">
        <v>17</v>
      </c>
      <c r="D80" s="27">
        <v>200935</v>
      </c>
      <c r="E80" s="28">
        <v>44488</v>
      </c>
      <c r="F80" s="29" t="s">
        <v>14</v>
      </c>
      <c r="G80" s="27">
        <v>845266513066</v>
      </c>
      <c r="H80" s="34">
        <v>24800</v>
      </c>
      <c r="I80" s="34">
        <v>55100</v>
      </c>
      <c r="J80" s="30">
        <f t="shared" si="11"/>
        <v>55.1</v>
      </c>
      <c r="K80" s="31">
        <f t="shared" si="12"/>
        <v>107.77</v>
      </c>
      <c r="L80" s="32">
        <f t="shared" si="13"/>
        <v>16.43</v>
      </c>
      <c r="M80" s="32"/>
      <c r="N80" s="33">
        <f t="shared" si="14"/>
        <v>24.84</v>
      </c>
      <c r="O80" s="32">
        <f t="shared" si="15"/>
        <v>149.04</v>
      </c>
    </row>
    <row r="81" spans="1:15" s="19" customFormat="1" ht="15.75" customHeight="1" outlineLevel="2" x14ac:dyDescent="0.25">
      <c r="A81" s="14">
        <v>70</v>
      </c>
      <c r="B81" s="26" t="s">
        <v>15</v>
      </c>
      <c r="C81" s="26" t="s">
        <v>17</v>
      </c>
      <c r="D81" s="27">
        <v>200935</v>
      </c>
      <c r="E81" s="28">
        <v>44488</v>
      </c>
      <c r="F81" s="29" t="s">
        <v>14</v>
      </c>
      <c r="G81" s="27">
        <v>335266576677</v>
      </c>
      <c r="H81" s="34">
        <v>24800</v>
      </c>
      <c r="I81" s="34">
        <v>54900</v>
      </c>
      <c r="J81" s="30">
        <f t="shared" si="11"/>
        <v>54.9</v>
      </c>
      <c r="K81" s="31">
        <f t="shared" si="12"/>
        <v>107.38</v>
      </c>
      <c r="L81" s="32">
        <f t="shared" si="13"/>
        <v>16.43</v>
      </c>
      <c r="M81" s="32"/>
      <c r="N81" s="33">
        <f t="shared" si="14"/>
        <v>24.76</v>
      </c>
      <c r="O81" s="32">
        <f t="shared" si="15"/>
        <v>148.57</v>
      </c>
    </row>
    <row r="82" spans="1:15" s="19" customFormat="1" ht="15.75" customHeight="1" outlineLevel="2" x14ac:dyDescent="0.25">
      <c r="A82" s="14">
        <v>71</v>
      </c>
      <c r="B82" s="26" t="s">
        <v>15</v>
      </c>
      <c r="C82" s="26" t="s">
        <v>17</v>
      </c>
      <c r="D82" s="27">
        <v>200935</v>
      </c>
      <c r="E82" s="28">
        <v>44488</v>
      </c>
      <c r="F82" s="29" t="s">
        <v>14</v>
      </c>
      <c r="G82" s="27">
        <v>845266661055</v>
      </c>
      <c r="H82" s="34">
        <v>23500</v>
      </c>
      <c r="I82" s="34">
        <v>55800</v>
      </c>
      <c r="J82" s="30">
        <f t="shared" si="11"/>
        <v>55.8</v>
      </c>
      <c r="K82" s="31">
        <f t="shared" si="12"/>
        <v>109.14</v>
      </c>
      <c r="L82" s="32">
        <f t="shared" si="13"/>
        <v>16.43</v>
      </c>
      <c r="M82" s="32"/>
      <c r="N82" s="33">
        <f t="shared" si="14"/>
        <v>25.11</v>
      </c>
      <c r="O82" s="32">
        <f t="shared" si="15"/>
        <v>150.68</v>
      </c>
    </row>
    <row r="83" spans="1:15" s="19" customFormat="1" ht="15.75" customHeight="1" outlineLevel="2" x14ac:dyDescent="0.25">
      <c r="A83" s="14">
        <v>72</v>
      </c>
      <c r="B83" s="26" t="s">
        <v>15</v>
      </c>
      <c r="C83" s="26" t="s">
        <v>17</v>
      </c>
      <c r="D83" s="27">
        <v>200935</v>
      </c>
      <c r="E83" s="28">
        <v>44488</v>
      </c>
      <c r="F83" s="29" t="s">
        <v>14</v>
      </c>
      <c r="G83" s="27">
        <v>335266576867</v>
      </c>
      <c r="H83" s="34">
        <v>24400</v>
      </c>
      <c r="I83" s="34">
        <v>55400</v>
      </c>
      <c r="J83" s="30">
        <f t="shared" si="11"/>
        <v>55.4</v>
      </c>
      <c r="K83" s="31">
        <f t="shared" si="12"/>
        <v>108.35</v>
      </c>
      <c r="L83" s="32">
        <f t="shared" si="13"/>
        <v>16.43</v>
      </c>
      <c r="M83" s="32"/>
      <c r="N83" s="33">
        <f t="shared" si="14"/>
        <v>24.96</v>
      </c>
      <c r="O83" s="32">
        <f t="shared" si="15"/>
        <v>149.74</v>
      </c>
    </row>
    <row r="84" spans="1:15" s="19" customFormat="1" ht="15.75" customHeight="1" outlineLevel="2" x14ac:dyDescent="0.25">
      <c r="A84" s="14">
        <v>73</v>
      </c>
      <c r="B84" s="26" t="s">
        <v>15</v>
      </c>
      <c r="C84" s="26" t="s">
        <v>17</v>
      </c>
      <c r="D84" s="27">
        <v>200935</v>
      </c>
      <c r="E84" s="28">
        <v>44488</v>
      </c>
      <c r="F84" s="29" t="s">
        <v>14</v>
      </c>
      <c r="G84" s="27">
        <v>845266512431</v>
      </c>
      <c r="H84" s="34">
        <v>24000</v>
      </c>
      <c r="I84" s="34">
        <v>55800</v>
      </c>
      <c r="J84" s="30">
        <f t="shared" si="11"/>
        <v>55.8</v>
      </c>
      <c r="K84" s="31">
        <f t="shared" si="12"/>
        <v>109.14</v>
      </c>
      <c r="L84" s="32">
        <f t="shared" si="13"/>
        <v>16.43</v>
      </c>
      <c r="M84" s="32"/>
      <c r="N84" s="33">
        <f t="shared" si="14"/>
        <v>25.11</v>
      </c>
      <c r="O84" s="32">
        <f t="shared" si="15"/>
        <v>150.68</v>
      </c>
    </row>
    <row r="85" spans="1:15" s="19" customFormat="1" ht="15.75" customHeight="1" outlineLevel="2" x14ac:dyDescent="0.25">
      <c r="A85" s="14">
        <v>74</v>
      </c>
      <c r="B85" s="26" t="s">
        <v>15</v>
      </c>
      <c r="C85" s="26" t="s">
        <v>17</v>
      </c>
      <c r="D85" s="27">
        <v>200935</v>
      </c>
      <c r="E85" s="28">
        <v>44488</v>
      </c>
      <c r="F85" s="29" t="s">
        <v>14</v>
      </c>
      <c r="G85" s="27">
        <v>845266660222</v>
      </c>
      <c r="H85" s="34">
        <v>24100</v>
      </c>
      <c r="I85" s="34">
        <v>55600</v>
      </c>
      <c r="J85" s="30">
        <f t="shared" si="11"/>
        <v>55.6</v>
      </c>
      <c r="K85" s="31">
        <f t="shared" si="12"/>
        <v>108.74</v>
      </c>
      <c r="L85" s="32">
        <f t="shared" si="13"/>
        <v>16.43</v>
      </c>
      <c r="M85" s="32"/>
      <c r="N85" s="33">
        <f t="shared" si="14"/>
        <v>25.03</v>
      </c>
      <c r="O85" s="32">
        <f t="shared" si="15"/>
        <v>150.19999999999999</v>
      </c>
    </row>
    <row r="86" spans="1:15" s="19" customFormat="1" ht="15.75" customHeight="1" outlineLevel="2" x14ac:dyDescent="0.25">
      <c r="A86" s="14">
        <v>75</v>
      </c>
      <c r="B86" s="26" t="s">
        <v>15</v>
      </c>
      <c r="C86" s="26" t="s">
        <v>17</v>
      </c>
      <c r="D86" s="27">
        <v>200935</v>
      </c>
      <c r="E86" s="28">
        <v>44488</v>
      </c>
      <c r="F86" s="29" t="s">
        <v>14</v>
      </c>
      <c r="G86" s="27">
        <v>845266660313</v>
      </c>
      <c r="H86" s="34">
        <v>24600</v>
      </c>
      <c r="I86" s="34">
        <v>55000</v>
      </c>
      <c r="J86" s="30">
        <f t="shared" si="11"/>
        <v>55</v>
      </c>
      <c r="K86" s="31">
        <f t="shared" si="12"/>
        <v>107.57</v>
      </c>
      <c r="L86" s="32">
        <f t="shared" si="13"/>
        <v>16.43</v>
      </c>
      <c r="M86" s="32"/>
      <c r="N86" s="33">
        <f t="shared" si="14"/>
        <v>24.8</v>
      </c>
      <c r="O86" s="32">
        <f t="shared" si="15"/>
        <v>148.80000000000001</v>
      </c>
    </row>
    <row r="87" spans="1:15" s="59" customFormat="1" ht="15.75" customHeight="1" outlineLevel="1" x14ac:dyDescent="0.25">
      <c r="A87" s="51"/>
      <c r="B87" s="74"/>
      <c r="C87" s="74"/>
      <c r="D87" s="76" t="s">
        <v>77</v>
      </c>
      <c r="E87" s="90"/>
      <c r="F87" s="75"/>
      <c r="G87" s="76">
        <v>12</v>
      </c>
      <c r="H87" s="81">
        <f t="shared" ref="H87:O87" si="19">SUBTOTAL(9,H75:H86)</f>
        <v>292700</v>
      </c>
      <c r="I87" s="81">
        <f t="shared" si="19"/>
        <v>662700</v>
      </c>
      <c r="J87" s="77">
        <f t="shared" si="19"/>
        <v>662.69999999999993</v>
      </c>
      <c r="K87" s="78">
        <f t="shared" si="19"/>
        <v>1296.1499999999999</v>
      </c>
      <c r="L87" s="79">
        <f t="shared" si="19"/>
        <v>197.16000000000005</v>
      </c>
      <c r="M87" s="79">
        <f t="shared" si="19"/>
        <v>3.91</v>
      </c>
      <c r="N87" s="80">
        <f t="shared" si="19"/>
        <v>299.44</v>
      </c>
      <c r="O87" s="79">
        <f t="shared" si="19"/>
        <v>1796.66</v>
      </c>
    </row>
    <row r="88" spans="1:15" s="19" customFormat="1" ht="15.75" customHeight="1" outlineLevel="2" x14ac:dyDescent="0.25">
      <c r="A88" s="14">
        <v>76</v>
      </c>
      <c r="B88" s="26" t="s">
        <v>15</v>
      </c>
      <c r="C88" s="26" t="s">
        <v>17</v>
      </c>
      <c r="D88" s="27">
        <v>200936</v>
      </c>
      <c r="E88" s="28">
        <v>44488</v>
      </c>
      <c r="F88" s="29" t="s">
        <v>14</v>
      </c>
      <c r="G88" s="27">
        <v>335266576552</v>
      </c>
      <c r="H88" s="34">
        <v>24400</v>
      </c>
      <c r="I88" s="34">
        <v>55300</v>
      </c>
      <c r="J88" s="30">
        <f t="shared" si="11"/>
        <v>55.3</v>
      </c>
      <c r="K88" s="31">
        <f t="shared" si="12"/>
        <v>108.16</v>
      </c>
      <c r="L88" s="32">
        <f t="shared" si="13"/>
        <v>16.43</v>
      </c>
      <c r="M88" s="32">
        <f>ROUND((2*1.95583),2)</f>
        <v>3.91</v>
      </c>
      <c r="N88" s="33">
        <f t="shared" si="14"/>
        <v>25.7</v>
      </c>
      <c r="O88" s="32">
        <f t="shared" si="15"/>
        <v>154.19999999999999</v>
      </c>
    </row>
    <row r="89" spans="1:15" s="19" customFormat="1" ht="15.75" customHeight="1" outlineLevel="2" x14ac:dyDescent="0.25">
      <c r="A89" s="14">
        <v>77</v>
      </c>
      <c r="B89" s="26" t="s">
        <v>15</v>
      </c>
      <c r="C89" s="26" t="s">
        <v>17</v>
      </c>
      <c r="D89" s="27">
        <v>200936</v>
      </c>
      <c r="E89" s="28">
        <v>44488</v>
      </c>
      <c r="F89" s="29" t="s">
        <v>14</v>
      </c>
      <c r="G89" s="27">
        <v>335266514033</v>
      </c>
      <c r="H89" s="34">
        <v>22850</v>
      </c>
      <c r="I89" s="34">
        <v>56400</v>
      </c>
      <c r="J89" s="30">
        <f t="shared" si="11"/>
        <v>56.4</v>
      </c>
      <c r="K89" s="31">
        <f t="shared" si="12"/>
        <v>110.31</v>
      </c>
      <c r="L89" s="32">
        <f t="shared" si="13"/>
        <v>16.43</v>
      </c>
      <c r="M89" s="32"/>
      <c r="N89" s="33">
        <f t="shared" si="14"/>
        <v>25.35</v>
      </c>
      <c r="O89" s="32">
        <f t="shared" si="15"/>
        <v>152.09</v>
      </c>
    </row>
    <row r="90" spans="1:15" s="19" customFormat="1" ht="15.75" customHeight="1" outlineLevel="2" x14ac:dyDescent="0.25">
      <c r="A90" s="14">
        <v>78</v>
      </c>
      <c r="B90" s="26" t="s">
        <v>15</v>
      </c>
      <c r="C90" s="26" t="s">
        <v>17</v>
      </c>
      <c r="D90" s="27">
        <v>200936</v>
      </c>
      <c r="E90" s="28">
        <v>44488</v>
      </c>
      <c r="F90" s="29" t="s">
        <v>14</v>
      </c>
      <c r="G90" s="27">
        <v>845266512472</v>
      </c>
      <c r="H90" s="34">
        <v>23300</v>
      </c>
      <c r="I90" s="34">
        <v>56500</v>
      </c>
      <c r="J90" s="30">
        <f t="shared" si="11"/>
        <v>56.5</v>
      </c>
      <c r="K90" s="31">
        <f t="shared" si="12"/>
        <v>110.5</v>
      </c>
      <c r="L90" s="32">
        <f t="shared" si="13"/>
        <v>16.43</v>
      </c>
      <c r="M90" s="32"/>
      <c r="N90" s="33">
        <f t="shared" si="14"/>
        <v>25.39</v>
      </c>
      <c r="O90" s="32">
        <f t="shared" si="15"/>
        <v>152.32</v>
      </c>
    </row>
    <row r="91" spans="1:15" s="19" customFormat="1" ht="15.75" customHeight="1" outlineLevel="2" x14ac:dyDescent="0.25">
      <c r="A91" s="14">
        <v>79</v>
      </c>
      <c r="B91" s="26" t="s">
        <v>15</v>
      </c>
      <c r="C91" s="26" t="s">
        <v>17</v>
      </c>
      <c r="D91" s="27">
        <v>200936</v>
      </c>
      <c r="E91" s="28">
        <v>44488</v>
      </c>
      <c r="F91" s="29" t="s">
        <v>14</v>
      </c>
      <c r="G91" s="27">
        <v>845266661014</v>
      </c>
      <c r="H91" s="34">
        <v>25400</v>
      </c>
      <c r="I91" s="34">
        <v>54500</v>
      </c>
      <c r="J91" s="30">
        <f t="shared" si="11"/>
        <v>54.5</v>
      </c>
      <c r="K91" s="31">
        <f t="shared" si="12"/>
        <v>106.59</v>
      </c>
      <c r="L91" s="32">
        <f t="shared" si="13"/>
        <v>16.43</v>
      </c>
      <c r="M91" s="32"/>
      <c r="N91" s="33">
        <f t="shared" si="14"/>
        <v>24.6</v>
      </c>
      <c r="O91" s="32">
        <f t="shared" si="15"/>
        <v>147.62</v>
      </c>
    </row>
    <row r="92" spans="1:15" s="19" customFormat="1" ht="15.75" customHeight="1" outlineLevel="2" x14ac:dyDescent="0.25">
      <c r="A92" s="14">
        <v>80</v>
      </c>
      <c r="B92" s="26" t="s">
        <v>15</v>
      </c>
      <c r="C92" s="26" t="s">
        <v>17</v>
      </c>
      <c r="D92" s="27">
        <v>200936</v>
      </c>
      <c r="E92" s="28">
        <v>44488</v>
      </c>
      <c r="F92" s="29" t="s">
        <v>14</v>
      </c>
      <c r="G92" s="27">
        <v>845266510989</v>
      </c>
      <c r="H92" s="34">
        <v>24000</v>
      </c>
      <c r="I92" s="34">
        <v>55600</v>
      </c>
      <c r="J92" s="30">
        <f t="shared" si="11"/>
        <v>55.6</v>
      </c>
      <c r="K92" s="31">
        <f t="shared" si="12"/>
        <v>108.74</v>
      </c>
      <c r="L92" s="32">
        <f t="shared" si="13"/>
        <v>16.43</v>
      </c>
      <c r="M92" s="32"/>
      <c r="N92" s="33">
        <f t="shared" si="14"/>
        <v>25.03</v>
      </c>
      <c r="O92" s="32">
        <f t="shared" si="15"/>
        <v>150.19999999999999</v>
      </c>
    </row>
    <row r="93" spans="1:15" s="19" customFormat="1" ht="15.75" customHeight="1" outlineLevel="2" x14ac:dyDescent="0.25">
      <c r="A93" s="14">
        <v>81</v>
      </c>
      <c r="B93" s="26" t="s">
        <v>15</v>
      </c>
      <c r="C93" s="26" t="s">
        <v>17</v>
      </c>
      <c r="D93" s="27">
        <v>200936</v>
      </c>
      <c r="E93" s="28">
        <v>44488</v>
      </c>
      <c r="F93" s="29" t="s">
        <v>14</v>
      </c>
      <c r="G93" s="27">
        <v>845266660750</v>
      </c>
      <c r="H93" s="34">
        <v>23400</v>
      </c>
      <c r="I93" s="34">
        <v>54000</v>
      </c>
      <c r="J93" s="30">
        <f t="shared" si="11"/>
        <v>54</v>
      </c>
      <c r="K93" s="31">
        <f t="shared" si="12"/>
        <v>105.61</v>
      </c>
      <c r="L93" s="32">
        <f t="shared" si="13"/>
        <v>16.43</v>
      </c>
      <c r="M93" s="32"/>
      <c r="N93" s="33">
        <f t="shared" si="14"/>
        <v>24.41</v>
      </c>
      <c r="O93" s="32">
        <f t="shared" si="15"/>
        <v>146.44999999999999</v>
      </c>
    </row>
    <row r="94" spans="1:15" s="19" customFormat="1" ht="15.75" customHeight="1" outlineLevel="2" x14ac:dyDescent="0.25">
      <c r="A94" s="14">
        <v>82</v>
      </c>
      <c r="B94" s="26" t="s">
        <v>15</v>
      </c>
      <c r="C94" s="26" t="s">
        <v>17</v>
      </c>
      <c r="D94" s="27">
        <v>200936</v>
      </c>
      <c r="E94" s="28">
        <v>44488</v>
      </c>
      <c r="F94" s="29" t="s">
        <v>14</v>
      </c>
      <c r="G94" s="27">
        <v>845266512977</v>
      </c>
      <c r="H94" s="34">
        <v>24000</v>
      </c>
      <c r="I94" s="34">
        <v>54200</v>
      </c>
      <c r="J94" s="30">
        <f t="shared" si="11"/>
        <v>54.2</v>
      </c>
      <c r="K94" s="31">
        <f t="shared" si="12"/>
        <v>106.01</v>
      </c>
      <c r="L94" s="32">
        <f t="shared" si="13"/>
        <v>16.43</v>
      </c>
      <c r="M94" s="32"/>
      <c r="N94" s="33">
        <f t="shared" si="14"/>
        <v>24.49</v>
      </c>
      <c r="O94" s="32">
        <f t="shared" si="15"/>
        <v>146.93</v>
      </c>
    </row>
    <row r="95" spans="1:15" s="19" customFormat="1" ht="15.75" customHeight="1" outlineLevel="2" x14ac:dyDescent="0.25">
      <c r="A95" s="14">
        <v>83</v>
      </c>
      <c r="B95" s="26" t="s">
        <v>15</v>
      </c>
      <c r="C95" s="26" t="s">
        <v>17</v>
      </c>
      <c r="D95" s="27">
        <v>200936</v>
      </c>
      <c r="E95" s="28">
        <v>44488</v>
      </c>
      <c r="F95" s="29" t="s">
        <v>14</v>
      </c>
      <c r="G95" s="27">
        <v>845266512332</v>
      </c>
      <c r="H95" s="34">
        <v>24000</v>
      </c>
      <c r="I95" s="34">
        <v>54750</v>
      </c>
      <c r="J95" s="30">
        <f t="shared" si="11"/>
        <v>54.800000000000004</v>
      </c>
      <c r="K95" s="31">
        <f t="shared" si="12"/>
        <v>107.18</v>
      </c>
      <c r="L95" s="32">
        <f t="shared" si="13"/>
        <v>16.43</v>
      </c>
      <c r="M95" s="32"/>
      <c r="N95" s="33">
        <f t="shared" si="14"/>
        <v>24.72</v>
      </c>
      <c r="O95" s="32">
        <f t="shared" si="15"/>
        <v>148.33000000000001</v>
      </c>
    </row>
    <row r="96" spans="1:15" s="19" customFormat="1" ht="15.75" customHeight="1" outlineLevel="2" x14ac:dyDescent="0.25">
      <c r="A96" s="14">
        <v>84</v>
      </c>
      <c r="B96" s="26" t="s">
        <v>15</v>
      </c>
      <c r="C96" s="26" t="s">
        <v>17</v>
      </c>
      <c r="D96" s="27">
        <v>200936</v>
      </c>
      <c r="E96" s="28">
        <v>44488</v>
      </c>
      <c r="F96" s="29" t="s">
        <v>14</v>
      </c>
      <c r="G96" s="27">
        <v>845266660107</v>
      </c>
      <c r="H96" s="34">
        <v>24000</v>
      </c>
      <c r="I96" s="34">
        <v>54750</v>
      </c>
      <c r="J96" s="30">
        <f t="shared" si="11"/>
        <v>54.800000000000004</v>
      </c>
      <c r="K96" s="31">
        <f t="shared" si="12"/>
        <v>107.18</v>
      </c>
      <c r="L96" s="32">
        <f t="shared" si="13"/>
        <v>16.43</v>
      </c>
      <c r="M96" s="32"/>
      <c r="N96" s="33">
        <f t="shared" si="14"/>
        <v>24.72</v>
      </c>
      <c r="O96" s="32">
        <f t="shared" si="15"/>
        <v>148.33000000000001</v>
      </c>
    </row>
    <row r="97" spans="1:15" s="19" customFormat="1" ht="15.75" customHeight="1" outlineLevel="2" x14ac:dyDescent="0.25">
      <c r="A97" s="14">
        <v>85</v>
      </c>
      <c r="B97" s="26" t="s">
        <v>15</v>
      </c>
      <c r="C97" s="26" t="s">
        <v>17</v>
      </c>
      <c r="D97" s="27">
        <v>200936</v>
      </c>
      <c r="E97" s="28">
        <v>44488</v>
      </c>
      <c r="F97" s="29" t="s">
        <v>14</v>
      </c>
      <c r="G97" s="27">
        <v>335266576883</v>
      </c>
      <c r="H97" s="34">
        <v>25300</v>
      </c>
      <c r="I97" s="34">
        <v>54400</v>
      </c>
      <c r="J97" s="30">
        <f t="shared" si="11"/>
        <v>54.4</v>
      </c>
      <c r="K97" s="31">
        <f t="shared" si="12"/>
        <v>106.4</v>
      </c>
      <c r="L97" s="32">
        <f t="shared" si="13"/>
        <v>16.43</v>
      </c>
      <c r="M97" s="32"/>
      <c r="N97" s="33">
        <f t="shared" si="14"/>
        <v>24.57</v>
      </c>
      <c r="O97" s="32">
        <f t="shared" si="15"/>
        <v>147.4</v>
      </c>
    </row>
    <row r="98" spans="1:15" s="19" customFormat="1" ht="15.75" customHeight="1" outlineLevel="2" x14ac:dyDescent="0.25">
      <c r="A98" s="14">
        <v>86</v>
      </c>
      <c r="B98" s="26" t="s">
        <v>15</v>
      </c>
      <c r="C98" s="26" t="s">
        <v>17</v>
      </c>
      <c r="D98" s="27">
        <v>200936</v>
      </c>
      <c r="E98" s="28">
        <v>44488</v>
      </c>
      <c r="F98" s="29" t="s">
        <v>14</v>
      </c>
      <c r="G98" s="27">
        <v>845266660362</v>
      </c>
      <c r="H98" s="34">
        <v>24100</v>
      </c>
      <c r="I98" s="34">
        <v>55500</v>
      </c>
      <c r="J98" s="30">
        <f t="shared" si="11"/>
        <v>55.5</v>
      </c>
      <c r="K98" s="31">
        <f t="shared" si="12"/>
        <v>108.55</v>
      </c>
      <c r="L98" s="32">
        <f t="shared" si="13"/>
        <v>16.43</v>
      </c>
      <c r="M98" s="32"/>
      <c r="N98" s="33">
        <f t="shared" si="14"/>
        <v>25</v>
      </c>
      <c r="O98" s="32">
        <f t="shared" si="15"/>
        <v>149.97999999999999</v>
      </c>
    </row>
    <row r="99" spans="1:15" s="19" customFormat="1" ht="15.75" customHeight="1" outlineLevel="2" x14ac:dyDescent="0.25">
      <c r="A99" s="14">
        <v>87</v>
      </c>
      <c r="B99" s="26" t="s">
        <v>15</v>
      </c>
      <c r="C99" s="26" t="s">
        <v>17</v>
      </c>
      <c r="D99" s="27">
        <v>200936</v>
      </c>
      <c r="E99" s="28">
        <v>44488</v>
      </c>
      <c r="F99" s="29" t="s">
        <v>14</v>
      </c>
      <c r="G99" s="27">
        <v>845266512258</v>
      </c>
      <c r="H99" s="34">
        <v>24000</v>
      </c>
      <c r="I99" s="34">
        <v>55100</v>
      </c>
      <c r="J99" s="30">
        <f t="shared" si="11"/>
        <v>55.1</v>
      </c>
      <c r="K99" s="31">
        <f t="shared" si="12"/>
        <v>107.77</v>
      </c>
      <c r="L99" s="32">
        <f t="shared" si="13"/>
        <v>16.43</v>
      </c>
      <c r="M99" s="32"/>
      <c r="N99" s="33">
        <f t="shared" si="14"/>
        <v>24.84</v>
      </c>
      <c r="O99" s="32">
        <f t="shared" si="15"/>
        <v>149.04</v>
      </c>
    </row>
    <row r="100" spans="1:15" s="19" customFormat="1" ht="15.75" customHeight="1" outlineLevel="2" x14ac:dyDescent="0.25">
      <c r="A100" s="14">
        <v>88</v>
      </c>
      <c r="B100" s="26" t="s">
        <v>15</v>
      </c>
      <c r="C100" s="26" t="s">
        <v>17</v>
      </c>
      <c r="D100" s="27">
        <v>200936</v>
      </c>
      <c r="E100" s="28">
        <v>44488</v>
      </c>
      <c r="F100" s="29" t="s">
        <v>14</v>
      </c>
      <c r="G100" s="27">
        <v>845266510781</v>
      </c>
      <c r="H100" s="34">
        <v>24000</v>
      </c>
      <c r="I100" s="34">
        <v>55050</v>
      </c>
      <c r="J100" s="30">
        <f t="shared" si="11"/>
        <v>55.1</v>
      </c>
      <c r="K100" s="31">
        <f t="shared" si="12"/>
        <v>107.77</v>
      </c>
      <c r="L100" s="32">
        <f t="shared" si="13"/>
        <v>16.43</v>
      </c>
      <c r="M100" s="32"/>
      <c r="N100" s="33">
        <f t="shared" si="14"/>
        <v>24.84</v>
      </c>
      <c r="O100" s="32">
        <f t="shared" si="15"/>
        <v>149.04</v>
      </c>
    </row>
    <row r="101" spans="1:15" s="19" customFormat="1" ht="15.75" customHeight="1" outlineLevel="2" x14ac:dyDescent="0.25">
      <c r="A101" s="14">
        <v>89</v>
      </c>
      <c r="B101" s="26" t="s">
        <v>15</v>
      </c>
      <c r="C101" s="26" t="s">
        <v>17</v>
      </c>
      <c r="D101" s="27">
        <v>200936</v>
      </c>
      <c r="E101" s="28">
        <v>44488</v>
      </c>
      <c r="F101" s="29" t="s">
        <v>14</v>
      </c>
      <c r="G101" s="27">
        <v>335266576347</v>
      </c>
      <c r="H101" s="34">
        <v>24800</v>
      </c>
      <c r="I101" s="34">
        <v>55100</v>
      </c>
      <c r="J101" s="30">
        <f t="shared" si="11"/>
        <v>55.1</v>
      </c>
      <c r="K101" s="31">
        <f t="shared" si="12"/>
        <v>107.77</v>
      </c>
      <c r="L101" s="32">
        <f t="shared" si="13"/>
        <v>16.43</v>
      </c>
      <c r="M101" s="32"/>
      <c r="N101" s="33">
        <f t="shared" si="14"/>
        <v>24.84</v>
      </c>
      <c r="O101" s="32">
        <f t="shared" si="15"/>
        <v>149.04</v>
      </c>
    </row>
    <row r="102" spans="1:15" s="19" customFormat="1" ht="15.75" customHeight="1" outlineLevel="2" x14ac:dyDescent="0.25">
      <c r="A102" s="14">
        <v>90</v>
      </c>
      <c r="B102" s="26" t="s">
        <v>15</v>
      </c>
      <c r="C102" s="26" t="s">
        <v>17</v>
      </c>
      <c r="D102" s="27">
        <v>200936</v>
      </c>
      <c r="E102" s="28">
        <v>44488</v>
      </c>
      <c r="F102" s="29" t="s">
        <v>14</v>
      </c>
      <c r="G102" s="27">
        <v>845266510070</v>
      </c>
      <c r="H102" s="34">
        <v>23300</v>
      </c>
      <c r="I102" s="34">
        <v>56100</v>
      </c>
      <c r="J102" s="30">
        <f t="shared" si="11"/>
        <v>56.1</v>
      </c>
      <c r="K102" s="31">
        <f t="shared" si="12"/>
        <v>109.72</v>
      </c>
      <c r="L102" s="32">
        <f t="shared" si="13"/>
        <v>16.43</v>
      </c>
      <c r="M102" s="32"/>
      <c r="N102" s="33">
        <f t="shared" si="14"/>
        <v>25.23</v>
      </c>
      <c r="O102" s="32">
        <f t="shared" si="15"/>
        <v>151.38</v>
      </c>
    </row>
    <row r="103" spans="1:15" s="59" customFormat="1" ht="15.75" customHeight="1" outlineLevel="1" x14ac:dyDescent="0.25">
      <c r="A103" s="51"/>
      <c r="B103" s="74"/>
      <c r="C103" s="74"/>
      <c r="D103" s="76" t="s">
        <v>78</v>
      </c>
      <c r="E103" s="90"/>
      <c r="F103" s="75"/>
      <c r="G103" s="76">
        <v>15</v>
      </c>
      <c r="H103" s="81">
        <f t="shared" ref="H103:O103" si="20">SUBTOTAL(9,H88:H102)</f>
        <v>360850</v>
      </c>
      <c r="I103" s="81">
        <f t="shared" si="20"/>
        <v>827250</v>
      </c>
      <c r="J103" s="77">
        <f t="shared" si="20"/>
        <v>827.40000000000009</v>
      </c>
      <c r="K103" s="78">
        <f t="shared" si="20"/>
        <v>1618.2600000000002</v>
      </c>
      <c r="L103" s="79">
        <f t="shared" si="20"/>
        <v>246.45000000000007</v>
      </c>
      <c r="M103" s="79">
        <f t="shared" si="20"/>
        <v>3.91</v>
      </c>
      <c r="N103" s="80">
        <f t="shared" si="20"/>
        <v>373.72999999999996</v>
      </c>
      <c r="O103" s="79">
        <f t="shared" si="20"/>
        <v>2242.3500000000004</v>
      </c>
    </row>
    <row r="104" spans="1:15" s="19" customFormat="1" ht="15.75" customHeight="1" outlineLevel="2" x14ac:dyDescent="0.25">
      <c r="A104" s="14">
        <v>91</v>
      </c>
      <c r="B104" s="26" t="s">
        <v>15</v>
      </c>
      <c r="C104" s="26" t="s">
        <v>17</v>
      </c>
      <c r="D104" s="27">
        <v>200937</v>
      </c>
      <c r="E104" s="28">
        <v>44488</v>
      </c>
      <c r="F104" s="29" t="s">
        <v>14</v>
      </c>
      <c r="G104" s="27">
        <v>845266510765</v>
      </c>
      <c r="H104" s="34">
        <v>23400</v>
      </c>
      <c r="I104" s="34">
        <v>56500</v>
      </c>
      <c r="J104" s="30">
        <f t="shared" si="11"/>
        <v>56.5</v>
      </c>
      <c r="K104" s="31">
        <f t="shared" si="12"/>
        <v>110.5</v>
      </c>
      <c r="L104" s="32">
        <f t="shared" si="13"/>
        <v>16.43</v>
      </c>
      <c r="M104" s="32">
        <f>ROUND((2*1.95583),2)</f>
        <v>3.91</v>
      </c>
      <c r="N104" s="33">
        <f t="shared" si="14"/>
        <v>26.17</v>
      </c>
      <c r="O104" s="32">
        <f t="shared" si="15"/>
        <v>157.01</v>
      </c>
    </row>
    <row r="105" spans="1:15" s="19" customFormat="1" ht="15.75" customHeight="1" outlineLevel="2" x14ac:dyDescent="0.25">
      <c r="A105" s="14">
        <v>92</v>
      </c>
      <c r="B105" s="12" t="s">
        <v>15</v>
      </c>
      <c r="C105" s="12" t="s">
        <v>17</v>
      </c>
      <c r="D105" s="27">
        <v>200937</v>
      </c>
      <c r="E105" s="28">
        <v>44488</v>
      </c>
      <c r="F105" s="4" t="s">
        <v>14</v>
      </c>
      <c r="G105" s="2">
        <v>845266510948</v>
      </c>
      <c r="H105" s="3">
        <v>23900</v>
      </c>
      <c r="I105" s="3">
        <v>56000</v>
      </c>
      <c r="J105" s="15">
        <f t="shared" si="11"/>
        <v>56</v>
      </c>
      <c r="K105" s="16">
        <f t="shared" si="12"/>
        <v>109.53</v>
      </c>
      <c r="L105" s="17">
        <f t="shared" si="13"/>
        <v>16.43</v>
      </c>
      <c r="M105" s="17"/>
      <c r="N105" s="18">
        <f t="shared" si="14"/>
        <v>25.19</v>
      </c>
      <c r="O105" s="17">
        <f t="shared" si="15"/>
        <v>151.15</v>
      </c>
    </row>
    <row r="106" spans="1:15" s="19" customFormat="1" ht="15.75" customHeight="1" outlineLevel="2" x14ac:dyDescent="0.25">
      <c r="A106" s="14">
        <v>93</v>
      </c>
      <c r="B106" s="12" t="s">
        <v>15</v>
      </c>
      <c r="C106" s="12" t="s">
        <v>17</v>
      </c>
      <c r="D106" s="27">
        <v>200937</v>
      </c>
      <c r="E106" s="28">
        <v>44488</v>
      </c>
      <c r="F106" s="4" t="s">
        <v>14</v>
      </c>
      <c r="G106" s="2">
        <v>845266512399</v>
      </c>
      <c r="H106" s="3">
        <v>24000</v>
      </c>
      <c r="I106" s="3">
        <v>55500</v>
      </c>
      <c r="J106" s="15">
        <f t="shared" si="11"/>
        <v>55.5</v>
      </c>
      <c r="K106" s="16">
        <f t="shared" si="12"/>
        <v>108.55</v>
      </c>
      <c r="L106" s="17">
        <f t="shared" si="13"/>
        <v>16.43</v>
      </c>
      <c r="M106" s="17"/>
      <c r="N106" s="18">
        <f t="shared" si="14"/>
        <v>25</v>
      </c>
      <c r="O106" s="17">
        <f t="shared" si="15"/>
        <v>149.97999999999999</v>
      </c>
    </row>
    <row r="107" spans="1:15" s="19" customFormat="1" ht="15.75" customHeight="1" outlineLevel="2" x14ac:dyDescent="0.25">
      <c r="A107" s="14">
        <v>94</v>
      </c>
      <c r="B107" s="12" t="s">
        <v>15</v>
      </c>
      <c r="C107" s="12" t="s">
        <v>17</v>
      </c>
      <c r="D107" s="27">
        <v>200937</v>
      </c>
      <c r="E107" s="28">
        <v>44488</v>
      </c>
      <c r="F107" s="4" t="s">
        <v>14</v>
      </c>
      <c r="G107" s="2">
        <v>845266512738</v>
      </c>
      <c r="H107" s="3">
        <v>24000</v>
      </c>
      <c r="I107" s="3">
        <v>55400</v>
      </c>
      <c r="J107" s="15">
        <f t="shared" si="11"/>
        <v>55.4</v>
      </c>
      <c r="K107" s="16">
        <f t="shared" si="12"/>
        <v>108.35</v>
      </c>
      <c r="L107" s="17">
        <f t="shared" si="13"/>
        <v>16.43</v>
      </c>
      <c r="M107" s="17"/>
      <c r="N107" s="18">
        <f t="shared" si="14"/>
        <v>24.96</v>
      </c>
      <c r="O107" s="17">
        <f t="shared" si="15"/>
        <v>149.74</v>
      </c>
    </row>
    <row r="108" spans="1:15" s="19" customFormat="1" ht="15.75" customHeight="1" outlineLevel="2" x14ac:dyDescent="0.25">
      <c r="A108" s="14">
        <v>95</v>
      </c>
      <c r="B108" s="12" t="s">
        <v>15</v>
      </c>
      <c r="C108" s="12" t="s">
        <v>17</v>
      </c>
      <c r="D108" s="27">
        <v>200937</v>
      </c>
      <c r="E108" s="28">
        <v>44488</v>
      </c>
      <c r="F108" s="4" t="s">
        <v>14</v>
      </c>
      <c r="G108" s="2">
        <v>845266510203</v>
      </c>
      <c r="H108" s="3">
        <v>23400</v>
      </c>
      <c r="I108" s="3">
        <v>56400</v>
      </c>
      <c r="J108" s="15">
        <f t="shared" si="11"/>
        <v>56.4</v>
      </c>
      <c r="K108" s="16">
        <f t="shared" si="12"/>
        <v>110.31</v>
      </c>
      <c r="L108" s="17">
        <f t="shared" si="13"/>
        <v>16.43</v>
      </c>
      <c r="M108" s="17"/>
      <c r="N108" s="18">
        <f t="shared" si="14"/>
        <v>25.35</v>
      </c>
      <c r="O108" s="17">
        <f t="shared" si="15"/>
        <v>152.09</v>
      </c>
    </row>
    <row r="109" spans="1:15" s="19" customFormat="1" ht="15.75" customHeight="1" outlineLevel="2" x14ac:dyDescent="0.25">
      <c r="A109" s="14">
        <v>96</v>
      </c>
      <c r="B109" s="12" t="s">
        <v>15</v>
      </c>
      <c r="C109" s="12" t="s">
        <v>17</v>
      </c>
      <c r="D109" s="27">
        <v>200937</v>
      </c>
      <c r="E109" s="28">
        <v>44488</v>
      </c>
      <c r="F109" s="4" t="s">
        <v>14</v>
      </c>
      <c r="G109" s="2">
        <v>845266510278</v>
      </c>
      <c r="H109" s="3">
        <v>23100</v>
      </c>
      <c r="I109" s="3">
        <v>54900</v>
      </c>
      <c r="J109" s="15">
        <f t="shared" si="11"/>
        <v>54.9</v>
      </c>
      <c r="K109" s="16">
        <f t="shared" si="12"/>
        <v>107.38</v>
      </c>
      <c r="L109" s="17">
        <f t="shared" si="13"/>
        <v>16.43</v>
      </c>
      <c r="M109" s="17"/>
      <c r="N109" s="18">
        <f t="shared" si="14"/>
        <v>24.76</v>
      </c>
      <c r="O109" s="17">
        <f t="shared" si="15"/>
        <v>148.57</v>
      </c>
    </row>
    <row r="110" spans="1:15" s="59" customFormat="1" ht="15.75" customHeight="1" outlineLevel="1" x14ac:dyDescent="0.25">
      <c r="A110" s="51"/>
      <c r="B110" s="52"/>
      <c r="C110" s="52"/>
      <c r="D110" s="76" t="s">
        <v>79</v>
      </c>
      <c r="E110" s="90"/>
      <c r="F110" s="51"/>
      <c r="G110" s="53">
        <v>6</v>
      </c>
      <c r="H110" s="96">
        <f t="shared" ref="H110:O110" si="21">SUBTOTAL(9,H104:H109)</f>
        <v>141800</v>
      </c>
      <c r="I110" s="96">
        <f t="shared" si="21"/>
        <v>334700</v>
      </c>
      <c r="J110" s="55">
        <f t="shared" si="21"/>
        <v>334.7</v>
      </c>
      <c r="K110" s="56">
        <f t="shared" si="21"/>
        <v>654.62</v>
      </c>
      <c r="L110" s="57">
        <f t="shared" si="21"/>
        <v>98.580000000000013</v>
      </c>
      <c r="M110" s="57">
        <f t="shared" si="21"/>
        <v>3.91</v>
      </c>
      <c r="N110" s="58">
        <f t="shared" si="21"/>
        <v>151.42999999999998</v>
      </c>
      <c r="O110" s="57">
        <f t="shared" si="21"/>
        <v>908.54</v>
      </c>
    </row>
    <row r="111" spans="1:15" s="19" customFormat="1" ht="15.75" customHeight="1" outlineLevel="2" x14ac:dyDescent="0.25">
      <c r="A111" s="14">
        <v>97</v>
      </c>
      <c r="B111" s="12" t="s">
        <v>15</v>
      </c>
      <c r="C111" s="12" t="s">
        <v>17</v>
      </c>
      <c r="D111" s="2">
        <v>200938</v>
      </c>
      <c r="E111" s="28">
        <v>44489</v>
      </c>
      <c r="F111" s="4" t="s">
        <v>14</v>
      </c>
      <c r="G111" s="2">
        <v>845266511102</v>
      </c>
      <c r="H111" s="3">
        <v>24000</v>
      </c>
      <c r="I111" s="3">
        <v>55600</v>
      </c>
      <c r="J111" s="15">
        <f t="shared" si="11"/>
        <v>55.6</v>
      </c>
      <c r="K111" s="16">
        <f t="shared" si="12"/>
        <v>108.74</v>
      </c>
      <c r="L111" s="17">
        <f t="shared" si="13"/>
        <v>16.43</v>
      </c>
      <c r="M111" s="17">
        <f>ROUND((2*1.95583),2)</f>
        <v>3.91</v>
      </c>
      <c r="N111" s="18">
        <f t="shared" si="14"/>
        <v>25.82</v>
      </c>
      <c r="O111" s="17">
        <f t="shared" si="15"/>
        <v>154.89999999999998</v>
      </c>
    </row>
    <row r="112" spans="1:15" s="19" customFormat="1" ht="15.75" customHeight="1" outlineLevel="2" x14ac:dyDescent="0.25">
      <c r="A112" s="14">
        <v>98</v>
      </c>
      <c r="B112" s="12" t="s">
        <v>15</v>
      </c>
      <c r="C112" s="12" t="s">
        <v>17</v>
      </c>
      <c r="D112" s="2">
        <v>200938</v>
      </c>
      <c r="E112" s="13">
        <v>44489</v>
      </c>
      <c r="F112" s="4" t="s">
        <v>14</v>
      </c>
      <c r="G112" s="2">
        <v>845266660289</v>
      </c>
      <c r="H112" s="3">
        <v>24400</v>
      </c>
      <c r="I112" s="3">
        <v>55500</v>
      </c>
      <c r="J112" s="15">
        <f t="shared" si="11"/>
        <v>55.5</v>
      </c>
      <c r="K112" s="16">
        <f t="shared" si="12"/>
        <v>108.55</v>
      </c>
      <c r="L112" s="17">
        <f t="shared" si="13"/>
        <v>16.43</v>
      </c>
      <c r="M112" s="17"/>
      <c r="N112" s="18">
        <f t="shared" si="14"/>
        <v>25</v>
      </c>
      <c r="O112" s="17">
        <f t="shared" si="15"/>
        <v>149.97999999999999</v>
      </c>
    </row>
    <row r="113" spans="1:15" s="19" customFormat="1" ht="15.75" customHeight="1" outlineLevel="2" x14ac:dyDescent="0.25">
      <c r="A113" s="14">
        <v>99</v>
      </c>
      <c r="B113" s="12" t="s">
        <v>15</v>
      </c>
      <c r="C113" s="12" t="s">
        <v>17</v>
      </c>
      <c r="D113" s="2">
        <v>200938</v>
      </c>
      <c r="E113" s="13">
        <v>44489</v>
      </c>
      <c r="F113" s="4" t="s">
        <v>14</v>
      </c>
      <c r="G113" s="2">
        <v>335266576230</v>
      </c>
      <c r="H113" s="3">
        <v>24900</v>
      </c>
      <c r="I113" s="3">
        <v>55000</v>
      </c>
      <c r="J113" s="15">
        <f t="shared" si="11"/>
        <v>55</v>
      </c>
      <c r="K113" s="16">
        <f t="shared" si="12"/>
        <v>107.57</v>
      </c>
      <c r="L113" s="17">
        <f t="shared" si="13"/>
        <v>16.43</v>
      </c>
      <c r="M113" s="17"/>
      <c r="N113" s="18">
        <f t="shared" si="14"/>
        <v>24.8</v>
      </c>
      <c r="O113" s="17">
        <f t="shared" si="15"/>
        <v>148.80000000000001</v>
      </c>
    </row>
    <row r="114" spans="1:15" s="19" customFormat="1" ht="15.75" customHeight="1" outlineLevel="2" x14ac:dyDescent="0.25">
      <c r="A114" s="14">
        <v>100</v>
      </c>
      <c r="B114" s="12" t="s">
        <v>15</v>
      </c>
      <c r="C114" s="12" t="s">
        <v>17</v>
      </c>
      <c r="D114" s="2">
        <v>200938</v>
      </c>
      <c r="E114" s="13">
        <v>44489</v>
      </c>
      <c r="F114" s="4" t="s">
        <v>14</v>
      </c>
      <c r="G114" s="2">
        <v>845266510534</v>
      </c>
      <c r="H114" s="3">
        <v>23800</v>
      </c>
      <c r="I114" s="3">
        <v>56100</v>
      </c>
      <c r="J114" s="15">
        <f t="shared" si="11"/>
        <v>56.1</v>
      </c>
      <c r="K114" s="16">
        <f t="shared" si="12"/>
        <v>109.72</v>
      </c>
      <c r="L114" s="17">
        <f t="shared" si="13"/>
        <v>16.43</v>
      </c>
      <c r="M114" s="17"/>
      <c r="N114" s="18">
        <f t="shared" si="14"/>
        <v>25.23</v>
      </c>
      <c r="O114" s="17">
        <f t="shared" si="15"/>
        <v>151.38</v>
      </c>
    </row>
    <row r="115" spans="1:15" s="19" customFormat="1" ht="15.75" customHeight="1" outlineLevel="2" x14ac:dyDescent="0.25">
      <c r="A115" s="14">
        <v>101</v>
      </c>
      <c r="B115" s="12" t="s">
        <v>15</v>
      </c>
      <c r="C115" s="12" t="s">
        <v>17</v>
      </c>
      <c r="D115" s="2">
        <v>200938</v>
      </c>
      <c r="E115" s="13">
        <v>44489</v>
      </c>
      <c r="F115" s="4" t="s">
        <v>14</v>
      </c>
      <c r="G115" s="2">
        <v>845266513207</v>
      </c>
      <c r="H115" s="3">
        <v>24100</v>
      </c>
      <c r="I115" s="3">
        <v>55800</v>
      </c>
      <c r="J115" s="15">
        <f t="shared" si="11"/>
        <v>55.8</v>
      </c>
      <c r="K115" s="16">
        <f t="shared" si="12"/>
        <v>109.14</v>
      </c>
      <c r="L115" s="17">
        <f t="shared" si="13"/>
        <v>16.43</v>
      </c>
      <c r="M115" s="17"/>
      <c r="N115" s="18">
        <f t="shared" si="14"/>
        <v>25.11</v>
      </c>
      <c r="O115" s="17">
        <f t="shared" si="15"/>
        <v>150.68</v>
      </c>
    </row>
    <row r="116" spans="1:15" s="19" customFormat="1" ht="15.75" customHeight="1" outlineLevel="2" x14ac:dyDescent="0.25">
      <c r="A116" s="14">
        <v>102</v>
      </c>
      <c r="B116" s="12" t="s">
        <v>15</v>
      </c>
      <c r="C116" s="12" t="s">
        <v>17</v>
      </c>
      <c r="D116" s="2">
        <v>200938</v>
      </c>
      <c r="E116" s="13">
        <v>44489</v>
      </c>
      <c r="F116" s="4" t="s">
        <v>14</v>
      </c>
      <c r="G116" s="2">
        <v>845266512886</v>
      </c>
      <c r="H116" s="3">
        <v>25300</v>
      </c>
      <c r="I116" s="3">
        <v>54600</v>
      </c>
      <c r="J116" s="15">
        <f t="shared" si="11"/>
        <v>54.6</v>
      </c>
      <c r="K116" s="16">
        <f t="shared" si="12"/>
        <v>106.79</v>
      </c>
      <c r="L116" s="17">
        <f t="shared" si="13"/>
        <v>16.43</v>
      </c>
      <c r="M116" s="17"/>
      <c r="N116" s="18">
        <f t="shared" si="14"/>
        <v>24.64</v>
      </c>
      <c r="O116" s="17">
        <f t="shared" si="15"/>
        <v>147.86000000000001</v>
      </c>
    </row>
    <row r="117" spans="1:15" s="19" customFormat="1" ht="15.75" customHeight="1" outlineLevel="2" x14ac:dyDescent="0.25">
      <c r="A117" s="14">
        <v>103</v>
      </c>
      <c r="B117" s="12" t="s">
        <v>15</v>
      </c>
      <c r="C117" s="12" t="s">
        <v>17</v>
      </c>
      <c r="D117" s="2">
        <v>200938</v>
      </c>
      <c r="E117" s="13">
        <v>44489</v>
      </c>
      <c r="F117" s="4" t="s">
        <v>14</v>
      </c>
      <c r="G117" s="2">
        <v>845266510237</v>
      </c>
      <c r="H117" s="3">
        <v>24500</v>
      </c>
      <c r="I117" s="3">
        <v>55400</v>
      </c>
      <c r="J117" s="15">
        <f t="shared" si="11"/>
        <v>55.4</v>
      </c>
      <c r="K117" s="16">
        <f t="shared" si="12"/>
        <v>108.35</v>
      </c>
      <c r="L117" s="17">
        <f t="shared" si="13"/>
        <v>16.43</v>
      </c>
      <c r="M117" s="17"/>
      <c r="N117" s="18">
        <f t="shared" si="14"/>
        <v>24.96</v>
      </c>
      <c r="O117" s="17">
        <f t="shared" si="15"/>
        <v>149.74</v>
      </c>
    </row>
    <row r="118" spans="1:15" s="19" customFormat="1" ht="15.75" customHeight="1" outlineLevel="2" x14ac:dyDescent="0.25">
      <c r="A118" s="14">
        <v>104</v>
      </c>
      <c r="B118" s="12" t="s">
        <v>15</v>
      </c>
      <c r="C118" s="12" t="s">
        <v>17</v>
      </c>
      <c r="D118" s="2">
        <v>200938</v>
      </c>
      <c r="E118" s="13">
        <v>44489</v>
      </c>
      <c r="F118" s="4" t="s">
        <v>14</v>
      </c>
      <c r="G118" s="2">
        <v>845266510195</v>
      </c>
      <c r="H118" s="3">
        <v>23600</v>
      </c>
      <c r="I118" s="3">
        <v>56000</v>
      </c>
      <c r="J118" s="15">
        <f t="shared" si="11"/>
        <v>56</v>
      </c>
      <c r="K118" s="16">
        <f t="shared" si="12"/>
        <v>109.53</v>
      </c>
      <c r="L118" s="17">
        <f t="shared" si="13"/>
        <v>16.43</v>
      </c>
      <c r="M118" s="17"/>
      <c r="N118" s="18">
        <f t="shared" si="14"/>
        <v>25.19</v>
      </c>
      <c r="O118" s="17">
        <f t="shared" si="15"/>
        <v>151.15</v>
      </c>
    </row>
    <row r="119" spans="1:15" s="59" customFormat="1" ht="15.75" customHeight="1" outlineLevel="1" x14ac:dyDescent="0.25">
      <c r="A119" s="51"/>
      <c r="B119" s="52"/>
      <c r="C119" s="52"/>
      <c r="D119" s="53" t="s">
        <v>80</v>
      </c>
      <c r="E119" s="54"/>
      <c r="F119" s="51"/>
      <c r="G119" s="53">
        <v>8</v>
      </c>
      <c r="H119" s="96">
        <f t="shared" ref="H119:O119" si="22">SUBTOTAL(9,H111:H118)</f>
        <v>194600</v>
      </c>
      <c r="I119" s="96">
        <f t="shared" si="22"/>
        <v>444000</v>
      </c>
      <c r="J119" s="55">
        <f t="shared" si="22"/>
        <v>444</v>
      </c>
      <c r="K119" s="56">
        <f t="shared" si="22"/>
        <v>868.39</v>
      </c>
      <c r="L119" s="57">
        <f t="shared" si="22"/>
        <v>131.44000000000003</v>
      </c>
      <c r="M119" s="57">
        <f t="shared" si="22"/>
        <v>3.91</v>
      </c>
      <c r="N119" s="58">
        <f t="shared" si="22"/>
        <v>200.75000000000003</v>
      </c>
      <c r="O119" s="57">
        <f t="shared" si="22"/>
        <v>1204.4900000000002</v>
      </c>
    </row>
    <row r="120" spans="1:15" s="19" customFormat="1" ht="15.75" customHeight="1" outlineLevel="2" x14ac:dyDescent="0.25">
      <c r="A120" s="14">
        <v>105</v>
      </c>
      <c r="B120" s="12" t="s">
        <v>15</v>
      </c>
      <c r="C120" s="12" t="s">
        <v>17</v>
      </c>
      <c r="D120" s="2">
        <v>200939</v>
      </c>
      <c r="E120" s="13">
        <v>44489</v>
      </c>
      <c r="F120" s="4" t="s">
        <v>14</v>
      </c>
      <c r="G120" s="2">
        <v>335266576750</v>
      </c>
      <c r="H120" s="3">
        <v>25200</v>
      </c>
      <c r="I120" s="3">
        <v>54300</v>
      </c>
      <c r="J120" s="15">
        <f t="shared" si="11"/>
        <v>54.3</v>
      </c>
      <c r="K120" s="16">
        <f t="shared" si="12"/>
        <v>106.2</v>
      </c>
      <c r="L120" s="17">
        <f t="shared" si="13"/>
        <v>16.43</v>
      </c>
      <c r="M120" s="17">
        <f>ROUND((2*1.95583),2)</f>
        <v>3.91</v>
      </c>
      <c r="N120" s="18">
        <f t="shared" si="14"/>
        <v>25.31</v>
      </c>
      <c r="O120" s="17">
        <f t="shared" si="15"/>
        <v>151.85</v>
      </c>
    </row>
    <row r="121" spans="1:15" s="19" customFormat="1" ht="15.75" customHeight="1" outlineLevel="2" x14ac:dyDescent="0.25">
      <c r="A121" s="14">
        <v>106</v>
      </c>
      <c r="B121" s="12" t="s">
        <v>15</v>
      </c>
      <c r="C121" s="12" t="s">
        <v>17</v>
      </c>
      <c r="D121" s="2">
        <v>200939</v>
      </c>
      <c r="E121" s="13">
        <v>44489</v>
      </c>
      <c r="F121" s="4" t="s">
        <v>14</v>
      </c>
      <c r="G121" s="2">
        <v>845266510831</v>
      </c>
      <c r="H121" s="3">
        <v>24500</v>
      </c>
      <c r="I121" s="3">
        <v>55200</v>
      </c>
      <c r="J121" s="15">
        <f t="shared" si="11"/>
        <v>55.2</v>
      </c>
      <c r="K121" s="16">
        <f t="shared" si="12"/>
        <v>107.96</v>
      </c>
      <c r="L121" s="17">
        <f t="shared" si="13"/>
        <v>16.43</v>
      </c>
      <c r="M121" s="17"/>
      <c r="N121" s="18">
        <f t="shared" si="14"/>
        <v>24.88</v>
      </c>
      <c r="O121" s="17">
        <f t="shared" si="15"/>
        <v>149.26999999999998</v>
      </c>
    </row>
    <row r="122" spans="1:15" s="19" customFormat="1" ht="15.75" customHeight="1" outlineLevel="2" x14ac:dyDescent="0.25">
      <c r="A122" s="14">
        <v>107</v>
      </c>
      <c r="B122" s="12" t="s">
        <v>15</v>
      </c>
      <c r="C122" s="12" t="s">
        <v>17</v>
      </c>
      <c r="D122" s="2">
        <v>200939</v>
      </c>
      <c r="E122" s="13">
        <v>44489</v>
      </c>
      <c r="F122" s="4" t="s">
        <v>14</v>
      </c>
      <c r="G122" s="2">
        <v>845266512282</v>
      </c>
      <c r="H122" s="3">
        <v>24100</v>
      </c>
      <c r="I122" s="3">
        <v>55800</v>
      </c>
      <c r="J122" s="15">
        <f t="shared" si="11"/>
        <v>55.8</v>
      </c>
      <c r="K122" s="16">
        <f t="shared" si="12"/>
        <v>109.14</v>
      </c>
      <c r="L122" s="17">
        <f t="shared" si="13"/>
        <v>16.43</v>
      </c>
      <c r="M122" s="17"/>
      <c r="N122" s="18">
        <f t="shared" si="14"/>
        <v>25.11</v>
      </c>
      <c r="O122" s="17">
        <f t="shared" si="15"/>
        <v>150.68</v>
      </c>
    </row>
    <row r="123" spans="1:15" s="19" customFormat="1" ht="15.75" customHeight="1" outlineLevel="2" x14ac:dyDescent="0.25">
      <c r="A123" s="14">
        <v>108</v>
      </c>
      <c r="B123" s="12" t="s">
        <v>15</v>
      </c>
      <c r="C123" s="12" t="s">
        <v>17</v>
      </c>
      <c r="D123" s="2">
        <v>200939</v>
      </c>
      <c r="E123" s="13">
        <v>44489</v>
      </c>
      <c r="F123" s="4" t="s">
        <v>14</v>
      </c>
      <c r="G123" s="2">
        <v>335266576867</v>
      </c>
      <c r="H123" s="3">
        <v>24400</v>
      </c>
      <c r="I123" s="3">
        <v>55500</v>
      </c>
      <c r="J123" s="15">
        <f t="shared" si="11"/>
        <v>55.5</v>
      </c>
      <c r="K123" s="16">
        <f t="shared" si="12"/>
        <v>108.55</v>
      </c>
      <c r="L123" s="17">
        <f t="shared" si="13"/>
        <v>16.43</v>
      </c>
      <c r="M123" s="17"/>
      <c r="N123" s="18">
        <f t="shared" si="14"/>
        <v>25</v>
      </c>
      <c r="O123" s="17">
        <f t="shared" si="15"/>
        <v>149.97999999999999</v>
      </c>
    </row>
    <row r="124" spans="1:15" s="19" customFormat="1" ht="15.75" customHeight="1" outlineLevel="2" x14ac:dyDescent="0.25">
      <c r="A124" s="14">
        <v>109</v>
      </c>
      <c r="B124" s="12" t="s">
        <v>15</v>
      </c>
      <c r="C124" s="12" t="s">
        <v>17</v>
      </c>
      <c r="D124" s="2">
        <v>200939</v>
      </c>
      <c r="E124" s="13">
        <v>44489</v>
      </c>
      <c r="F124" s="4" t="s">
        <v>14</v>
      </c>
      <c r="G124" s="2">
        <v>845266512431</v>
      </c>
      <c r="H124" s="3">
        <v>24000</v>
      </c>
      <c r="I124" s="3">
        <v>55750</v>
      </c>
      <c r="J124" s="15">
        <f t="shared" si="11"/>
        <v>55.800000000000004</v>
      </c>
      <c r="K124" s="16">
        <f t="shared" si="12"/>
        <v>109.14</v>
      </c>
      <c r="L124" s="17">
        <f t="shared" si="13"/>
        <v>16.43</v>
      </c>
      <c r="M124" s="17"/>
      <c r="N124" s="18">
        <f t="shared" si="14"/>
        <v>25.11</v>
      </c>
      <c r="O124" s="17">
        <f t="shared" si="15"/>
        <v>150.68</v>
      </c>
    </row>
    <row r="125" spans="1:15" s="19" customFormat="1" ht="15.75" customHeight="1" outlineLevel="2" x14ac:dyDescent="0.25">
      <c r="A125" s="14">
        <v>110</v>
      </c>
      <c r="B125" s="12" t="s">
        <v>15</v>
      </c>
      <c r="C125" s="12" t="s">
        <v>17</v>
      </c>
      <c r="D125" s="2">
        <v>200939</v>
      </c>
      <c r="E125" s="13">
        <v>44489</v>
      </c>
      <c r="F125" s="4" t="s">
        <v>14</v>
      </c>
      <c r="G125" s="2">
        <v>845266660222</v>
      </c>
      <c r="H125" s="3">
        <v>24100</v>
      </c>
      <c r="I125" s="3">
        <v>55700</v>
      </c>
      <c r="J125" s="15">
        <f t="shared" si="11"/>
        <v>55.7</v>
      </c>
      <c r="K125" s="16">
        <f t="shared" si="12"/>
        <v>108.94</v>
      </c>
      <c r="L125" s="17">
        <f t="shared" si="13"/>
        <v>16.43</v>
      </c>
      <c r="M125" s="17"/>
      <c r="N125" s="18">
        <f t="shared" si="14"/>
        <v>25.07</v>
      </c>
      <c r="O125" s="17">
        <f t="shared" si="15"/>
        <v>150.44</v>
      </c>
    </row>
    <row r="126" spans="1:15" s="19" customFormat="1" ht="15.75" customHeight="1" outlineLevel="2" x14ac:dyDescent="0.25">
      <c r="A126" s="14">
        <v>111</v>
      </c>
      <c r="B126" s="12" t="s">
        <v>15</v>
      </c>
      <c r="C126" s="12" t="s">
        <v>17</v>
      </c>
      <c r="D126" s="2">
        <v>200939</v>
      </c>
      <c r="E126" s="13">
        <v>44489</v>
      </c>
      <c r="F126" s="4" t="s">
        <v>14</v>
      </c>
      <c r="G126" s="2">
        <v>845266510211</v>
      </c>
      <c r="H126" s="3">
        <v>24000</v>
      </c>
      <c r="I126" s="3">
        <v>55800</v>
      </c>
      <c r="J126" s="15">
        <f t="shared" si="11"/>
        <v>55.8</v>
      </c>
      <c r="K126" s="16">
        <f t="shared" si="12"/>
        <v>109.14</v>
      </c>
      <c r="L126" s="17">
        <f t="shared" si="13"/>
        <v>16.43</v>
      </c>
      <c r="M126" s="17"/>
      <c r="N126" s="18">
        <f t="shared" si="14"/>
        <v>25.11</v>
      </c>
      <c r="O126" s="17">
        <f t="shared" si="15"/>
        <v>150.68</v>
      </c>
    </row>
    <row r="127" spans="1:15" s="19" customFormat="1" ht="15.75" customHeight="1" outlineLevel="2" x14ac:dyDescent="0.25">
      <c r="A127" s="14">
        <v>112</v>
      </c>
      <c r="B127" s="12" t="s">
        <v>15</v>
      </c>
      <c r="C127" s="12" t="s">
        <v>17</v>
      </c>
      <c r="D127" s="2">
        <v>200939</v>
      </c>
      <c r="E127" s="13">
        <v>44489</v>
      </c>
      <c r="F127" s="4" t="s">
        <v>14</v>
      </c>
      <c r="G127" s="2">
        <v>845266660933</v>
      </c>
      <c r="H127" s="3">
        <v>24000</v>
      </c>
      <c r="I127" s="3">
        <v>55800</v>
      </c>
      <c r="J127" s="15">
        <f t="shared" ref="J127:J160" si="23">ROUNDUP((I127/1000),1)</f>
        <v>55.8</v>
      </c>
      <c r="K127" s="16">
        <f t="shared" ref="K127:K160" si="24">ROUND((1*1.95583*J127),2)</f>
        <v>109.14</v>
      </c>
      <c r="L127" s="17">
        <f t="shared" ref="L127:L160" si="25">ROUND((8.4*1.95583),2)</f>
        <v>16.43</v>
      </c>
      <c r="M127" s="17"/>
      <c r="N127" s="18">
        <f t="shared" ref="N127:N160" si="26">ROUND(((SUM(K127:M127))*20/100),2)</f>
        <v>25.11</v>
      </c>
      <c r="O127" s="17">
        <f t="shared" ref="O127:O160" si="27">SUM(K127:N127)</f>
        <v>150.68</v>
      </c>
    </row>
    <row r="128" spans="1:15" s="19" customFormat="1" ht="15.75" customHeight="1" outlineLevel="2" x14ac:dyDescent="0.25">
      <c r="A128" s="14">
        <v>113</v>
      </c>
      <c r="B128" s="12" t="s">
        <v>15</v>
      </c>
      <c r="C128" s="12" t="s">
        <v>17</v>
      </c>
      <c r="D128" s="2">
        <v>200939</v>
      </c>
      <c r="E128" s="13">
        <v>44489</v>
      </c>
      <c r="F128" s="4" t="s">
        <v>14</v>
      </c>
      <c r="G128" s="2">
        <v>845266513066</v>
      </c>
      <c r="H128" s="3">
        <v>24800</v>
      </c>
      <c r="I128" s="3">
        <v>55000</v>
      </c>
      <c r="J128" s="15">
        <f t="shared" si="23"/>
        <v>55</v>
      </c>
      <c r="K128" s="16">
        <f t="shared" si="24"/>
        <v>107.57</v>
      </c>
      <c r="L128" s="17">
        <f t="shared" si="25"/>
        <v>16.43</v>
      </c>
      <c r="M128" s="17"/>
      <c r="N128" s="18">
        <f t="shared" si="26"/>
        <v>24.8</v>
      </c>
      <c r="O128" s="17">
        <f t="shared" si="27"/>
        <v>148.80000000000001</v>
      </c>
    </row>
    <row r="129" spans="1:15" s="19" customFormat="1" ht="15.75" customHeight="1" outlineLevel="2" x14ac:dyDescent="0.25">
      <c r="A129" s="14">
        <v>114</v>
      </c>
      <c r="B129" s="12" t="s">
        <v>15</v>
      </c>
      <c r="C129" s="12" t="s">
        <v>17</v>
      </c>
      <c r="D129" s="2">
        <v>200939</v>
      </c>
      <c r="E129" s="13">
        <v>44489</v>
      </c>
      <c r="F129" s="4" t="s">
        <v>14</v>
      </c>
      <c r="G129" s="2">
        <v>335266576677</v>
      </c>
      <c r="H129" s="3">
        <v>24800</v>
      </c>
      <c r="I129" s="3">
        <v>55100</v>
      </c>
      <c r="J129" s="15">
        <f t="shared" si="23"/>
        <v>55.1</v>
      </c>
      <c r="K129" s="16">
        <f t="shared" si="24"/>
        <v>107.77</v>
      </c>
      <c r="L129" s="17">
        <f t="shared" si="25"/>
        <v>16.43</v>
      </c>
      <c r="M129" s="17"/>
      <c r="N129" s="18">
        <f t="shared" si="26"/>
        <v>24.84</v>
      </c>
      <c r="O129" s="17">
        <f t="shared" si="27"/>
        <v>149.04</v>
      </c>
    </row>
    <row r="130" spans="1:15" s="19" customFormat="1" ht="15.75" customHeight="1" outlineLevel="2" x14ac:dyDescent="0.25">
      <c r="A130" s="14">
        <v>115</v>
      </c>
      <c r="B130" s="12" t="s">
        <v>15</v>
      </c>
      <c r="C130" s="12" t="s">
        <v>17</v>
      </c>
      <c r="D130" s="2">
        <v>200939</v>
      </c>
      <c r="E130" s="13">
        <v>44489</v>
      </c>
      <c r="F130" s="4" t="s">
        <v>14</v>
      </c>
      <c r="G130" s="2">
        <v>845266661055</v>
      </c>
      <c r="H130" s="3">
        <v>23500</v>
      </c>
      <c r="I130" s="3">
        <v>56300</v>
      </c>
      <c r="J130" s="15">
        <f t="shared" si="23"/>
        <v>56.3</v>
      </c>
      <c r="K130" s="16">
        <f t="shared" si="24"/>
        <v>110.11</v>
      </c>
      <c r="L130" s="17">
        <f t="shared" si="25"/>
        <v>16.43</v>
      </c>
      <c r="M130" s="17"/>
      <c r="N130" s="18">
        <f t="shared" si="26"/>
        <v>25.31</v>
      </c>
      <c r="O130" s="17">
        <f t="shared" si="27"/>
        <v>151.85</v>
      </c>
    </row>
    <row r="131" spans="1:15" s="19" customFormat="1" ht="15.75" customHeight="1" outlineLevel="2" x14ac:dyDescent="0.25">
      <c r="A131" s="14">
        <v>116</v>
      </c>
      <c r="B131" s="12" t="s">
        <v>15</v>
      </c>
      <c r="C131" s="12" t="s">
        <v>17</v>
      </c>
      <c r="D131" s="2">
        <v>200939</v>
      </c>
      <c r="E131" s="13">
        <v>44489</v>
      </c>
      <c r="F131" s="4" t="s">
        <v>14</v>
      </c>
      <c r="G131" s="2">
        <v>845266513504</v>
      </c>
      <c r="H131" s="3">
        <v>24400</v>
      </c>
      <c r="I131" s="3">
        <v>55500</v>
      </c>
      <c r="J131" s="15">
        <f t="shared" si="23"/>
        <v>55.5</v>
      </c>
      <c r="K131" s="16">
        <f t="shared" si="24"/>
        <v>108.55</v>
      </c>
      <c r="L131" s="17">
        <f t="shared" si="25"/>
        <v>16.43</v>
      </c>
      <c r="M131" s="17"/>
      <c r="N131" s="18">
        <f t="shared" si="26"/>
        <v>25</v>
      </c>
      <c r="O131" s="17">
        <f t="shared" si="27"/>
        <v>149.97999999999999</v>
      </c>
    </row>
    <row r="132" spans="1:15" s="19" customFormat="1" ht="15.75" customHeight="1" outlineLevel="2" x14ac:dyDescent="0.25">
      <c r="A132" s="14">
        <v>117</v>
      </c>
      <c r="B132" s="12" t="s">
        <v>15</v>
      </c>
      <c r="C132" s="12" t="s">
        <v>17</v>
      </c>
      <c r="D132" s="2">
        <v>200939</v>
      </c>
      <c r="E132" s="13">
        <v>44489</v>
      </c>
      <c r="F132" s="4" t="s">
        <v>14</v>
      </c>
      <c r="G132" s="2">
        <v>845266660438</v>
      </c>
      <c r="H132" s="3">
        <v>24300</v>
      </c>
      <c r="I132" s="3">
        <v>55500</v>
      </c>
      <c r="J132" s="15">
        <f t="shared" si="23"/>
        <v>55.5</v>
      </c>
      <c r="K132" s="16">
        <f t="shared" si="24"/>
        <v>108.55</v>
      </c>
      <c r="L132" s="17">
        <f t="shared" si="25"/>
        <v>16.43</v>
      </c>
      <c r="M132" s="17"/>
      <c r="N132" s="18">
        <f t="shared" si="26"/>
        <v>25</v>
      </c>
      <c r="O132" s="17">
        <f t="shared" si="27"/>
        <v>149.97999999999999</v>
      </c>
    </row>
    <row r="133" spans="1:15" s="19" customFormat="1" ht="15.75" customHeight="1" outlineLevel="2" x14ac:dyDescent="0.25">
      <c r="A133" s="14">
        <v>118</v>
      </c>
      <c r="B133" s="12" t="s">
        <v>15</v>
      </c>
      <c r="C133" s="12" t="s">
        <v>17</v>
      </c>
      <c r="D133" s="2">
        <v>200939</v>
      </c>
      <c r="E133" s="13">
        <v>44489</v>
      </c>
      <c r="F133" s="4" t="s">
        <v>14</v>
      </c>
      <c r="G133" s="2">
        <v>845266510880</v>
      </c>
      <c r="H133" s="3">
        <v>23900</v>
      </c>
      <c r="I133" s="3">
        <v>55900</v>
      </c>
      <c r="J133" s="15">
        <f t="shared" si="23"/>
        <v>55.9</v>
      </c>
      <c r="K133" s="16">
        <f t="shared" si="24"/>
        <v>109.33</v>
      </c>
      <c r="L133" s="17">
        <f t="shared" si="25"/>
        <v>16.43</v>
      </c>
      <c r="M133" s="17"/>
      <c r="N133" s="18">
        <f t="shared" si="26"/>
        <v>25.15</v>
      </c>
      <c r="O133" s="17">
        <f t="shared" si="27"/>
        <v>150.91</v>
      </c>
    </row>
    <row r="134" spans="1:15" s="19" customFormat="1" ht="15.75" customHeight="1" outlineLevel="2" x14ac:dyDescent="0.25">
      <c r="A134" s="14">
        <v>119</v>
      </c>
      <c r="B134" s="12" t="s">
        <v>15</v>
      </c>
      <c r="C134" s="12" t="s">
        <v>17</v>
      </c>
      <c r="D134" s="2">
        <v>200939</v>
      </c>
      <c r="E134" s="13">
        <v>44489</v>
      </c>
      <c r="F134" s="4" t="s">
        <v>14</v>
      </c>
      <c r="G134" s="2">
        <v>845266660370</v>
      </c>
      <c r="H134" s="3">
        <v>21800</v>
      </c>
      <c r="I134" s="3">
        <v>58000</v>
      </c>
      <c r="J134" s="15">
        <f t="shared" si="23"/>
        <v>58</v>
      </c>
      <c r="K134" s="16">
        <f t="shared" si="24"/>
        <v>113.44</v>
      </c>
      <c r="L134" s="17">
        <f t="shared" si="25"/>
        <v>16.43</v>
      </c>
      <c r="M134" s="17"/>
      <c r="N134" s="18">
        <f t="shared" si="26"/>
        <v>25.97</v>
      </c>
      <c r="O134" s="17">
        <f t="shared" si="27"/>
        <v>155.84</v>
      </c>
    </row>
    <row r="135" spans="1:15" s="19" customFormat="1" ht="15.75" customHeight="1" outlineLevel="2" x14ac:dyDescent="0.25">
      <c r="A135" s="14">
        <v>120</v>
      </c>
      <c r="B135" s="12" t="s">
        <v>15</v>
      </c>
      <c r="C135" s="12" t="s">
        <v>17</v>
      </c>
      <c r="D135" s="2">
        <v>200939</v>
      </c>
      <c r="E135" s="13">
        <v>44489</v>
      </c>
      <c r="F135" s="4" t="s">
        <v>14</v>
      </c>
      <c r="G135" s="2">
        <v>845266512761</v>
      </c>
      <c r="H135" s="3">
        <v>23900</v>
      </c>
      <c r="I135" s="3">
        <v>55950</v>
      </c>
      <c r="J135" s="15">
        <f t="shared" si="23"/>
        <v>56</v>
      </c>
      <c r="K135" s="16">
        <f t="shared" si="24"/>
        <v>109.53</v>
      </c>
      <c r="L135" s="17">
        <f t="shared" si="25"/>
        <v>16.43</v>
      </c>
      <c r="M135" s="17"/>
      <c r="N135" s="18">
        <f t="shared" si="26"/>
        <v>25.19</v>
      </c>
      <c r="O135" s="17">
        <f t="shared" si="27"/>
        <v>151.15</v>
      </c>
    </row>
    <row r="136" spans="1:15" s="59" customFormat="1" ht="15.75" customHeight="1" outlineLevel="1" x14ac:dyDescent="0.25">
      <c r="A136" s="51"/>
      <c r="B136" s="52"/>
      <c r="C136" s="52"/>
      <c r="D136" s="53" t="s">
        <v>81</v>
      </c>
      <c r="E136" s="54"/>
      <c r="F136" s="51"/>
      <c r="G136" s="53">
        <v>16</v>
      </c>
      <c r="H136" s="96">
        <f t="shared" ref="H136:O136" si="28">SUBTOTAL(9,H120:H135)</f>
        <v>385700</v>
      </c>
      <c r="I136" s="96">
        <f t="shared" si="28"/>
        <v>891100</v>
      </c>
      <c r="J136" s="55">
        <f t="shared" si="28"/>
        <v>891.19999999999993</v>
      </c>
      <c r="K136" s="56">
        <f t="shared" si="28"/>
        <v>1743.0599999999997</v>
      </c>
      <c r="L136" s="57">
        <f t="shared" si="28"/>
        <v>262.88000000000005</v>
      </c>
      <c r="M136" s="57">
        <f t="shared" si="28"/>
        <v>3.91</v>
      </c>
      <c r="N136" s="58">
        <f t="shared" si="28"/>
        <v>401.96</v>
      </c>
      <c r="O136" s="57">
        <f t="shared" si="28"/>
        <v>2411.8100000000004</v>
      </c>
    </row>
    <row r="137" spans="1:15" s="19" customFormat="1" ht="15.75" customHeight="1" outlineLevel="2" x14ac:dyDescent="0.25">
      <c r="A137" s="14">
        <v>121</v>
      </c>
      <c r="B137" s="12" t="s">
        <v>15</v>
      </c>
      <c r="C137" s="12" t="s">
        <v>17</v>
      </c>
      <c r="D137" s="2">
        <v>200940</v>
      </c>
      <c r="E137" s="13">
        <v>44489</v>
      </c>
      <c r="F137" s="4" t="s">
        <v>14</v>
      </c>
      <c r="G137" s="2">
        <v>845266510393</v>
      </c>
      <c r="H137" s="3">
        <v>24600</v>
      </c>
      <c r="I137" s="3">
        <v>55200</v>
      </c>
      <c r="J137" s="15">
        <f t="shared" si="23"/>
        <v>55.2</v>
      </c>
      <c r="K137" s="16">
        <f t="shared" si="24"/>
        <v>107.96</v>
      </c>
      <c r="L137" s="17">
        <f t="shared" si="25"/>
        <v>16.43</v>
      </c>
      <c r="M137" s="17">
        <f>ROUND((2*1.95583),2)</f>
        <v>3.91</v>
      </c>
      <c r="N137" s="18">
        <f t="shared" si="26"/>
        <v>25.66</v>
      </c>
      <c r="O137" s="17">
        <f t="shared" si="27"/>
        <v>153.95999999999998</v>
      </c>
    </row>
    <row r="138" spans="1:15" s="19" customFormat="1" ht="15.75" customHeight="1" outlineLevel="2" x14ac:dyDescent="0.25">
      <c r="A138" s="14">
        <v>122</v>
      </c>
      <c r="B138" s="12" t="s">
        <v>15</v>
      </c>
      <c r="C138" s="12" t="s">
        <v>17</v>
      </c>
      <c r="D138" s="2">
        <v>200940</v>
      </c>
      <c r="E138" s="13">
        <v>44489</v>
      </c>
      <c r="F138" s="4" t="s">
        <v>14</v>
      </c>
      <c r="G138" s="2">
        <v>845266661071</v>
      </c>
      <c r="H138" s="3">
        <v>24200</v>
      </c>
      <c r="I138" s="3">
        <v>55450</v>
      </c>
      <c r="J138" s="15">
        <f t="shared" si="23"/>
        <v>55.5</v>
      </c>
      <c r="K138" s="16">
        <f t="shared" si="24"/>
        <v>108.55</v>
      </c>
      <c r="L138" s="17">
        <f t="shared" si="25"/>
        <v>16.43</v>
      </c>
      <c r="M138" s="17"/>
      <c r="N138" s="18">
        <f t="shared" si="26"/>
        <v>25</v>
      </c>
      <c r="O138" s="17">
        <f t="shared" si="27"/>
        <v>149.97999999999999</v>
      </c>
    </row>
    <row r="139" spans="1:15" s="19" customFormat="1" ht="15.75" customHeight="1" outlineLevel="2" x14ac:dyDescent="0.25">
      <c r="A139" s="14">
        <v>123</v>
      </c>
      <c r="B139" s="12" t="s">
        <v>15</v>
      </c>
      <c r="C139" s="12" t="s">
        <v>17</v>
      </c>
      <c r="D139" s="2">
        <v>200940</v>
      </c>
      <c r="E139" s="13">
        <v>44489</v>
      </c>
      <c r="F139" s="4" t="s">
        <v>14</v>
      </c>
      <c r="G139" s="2">
        <v>335266500321</v>
      </c>
      <c r="H139" s="3">
        <v>24200</v>
      </c>
      <c r="I139" s="3">
        <v>55600</v>
      </c>
      <c r="J139" s="15">
        <f t="shared" si="23"/>
        <v>55.6</v>
      </c>
      <c r="K139" s="16">
        <f t="shared" si="24"/>
        <v>108.74</v>
      </c>
      <c r="L139" s="17">
        <f t="shared" si="25"/>
        <v>16.43</v>
      </c>
      <c r="M139" s="17"/>
      <c r="N139" s="18">
        <f t="shared" si="26"/>
        <v>25.03</v>
      </c>
      <c r="O139" s="17">
        <f t="shared" si="27"/>
        <v>150.19999999999999</v>
      </c>
    </row>
    <row r="140" spans="1:15" s="19" customFormat="1" ht="15.75" customHeight="1" outlineLevel="2" x14ac:dyDescent="0.25">
      <c r="A140" s="14">
        <v>124</v>
      </c>
      <c r="B140" s="12" t="s">
        <v>15</v>
      </c>
      <c r="C140" s="12" t="s">
        <v>17</v>
      </c>
      <c r="D140" s="2">
        <v>200940</v>
      </c>
      <c r="E140" s="13">
        <v>44489</v>
      </c>
      <c r="F140" s="4" t="s">
        <v>14</v>
      </c>
      <c r="G140" s="2">
        <v>845266660347</v>
      </c>
      <c r="H140" s="3">
        <v>23500</v>
      </c>
      <c r="I140" s="3">
        <v>56200</v>
      </c>
      <c r="J140" s="15">
        <f t="shared" si="23"/>
        <v>56.2</v>
      </c>
      <c r="K140" s="16">
        <f t="shared" si="24"/>
        <v>109.92</v>
      </c>
      <c r="L140" s="17">
        <f t="shared" si="25"/>
        <v>16.43</v>
      </c>
      <c r="M140" s="17"/>
      <c r="N140" s="18">
        <f t="shared" si="26"/>
        <v>25.27</v>
      </c>
      <c r="O140" s="17">
        <f t="shared" si="27"/>
        <v>151.62</v>
      </c>
    </row>
    <row r="141" spans="1:15" s="19" customFormat="1" ht="15.75" customHeight="1" outlineLevel="2" x14ac:dyDescent="0.25">
      <c r="A141" s="14">
        <v>125</v>
      </c>
      <c r="B141" s="12" t="s">
        <v>15</v>
      </c>
      <c r="C141" s="12" t="s">
        <v>17</v>
      </c>
      <c r="D141" s="2">
        <v>200940</v>
      </c>
      <c r="E141" s="13">
        <v>44489</v>
      </c>
      <c r="F141" s="4" t="s">
        <v>14</v>
      </c>
      <c r="G141" s="2">
        <v>845266512811</v>
      </c>
      <c r="H141" s="3">
        <v>23300</v>
      </c>
      <c r="I141" s="3">
        <v>56300</v>
      </c>
      <c r="J141" s="15">
        <f t="shared" si="23"/>
        <v>56.3</v>
      </c>
      <c r="K141" s="16">
        <f t="shared" si="24"/>
        <v>110.11</v>
      </c>
      <c r="L141" s="17">
        <f t="shared" si="25"/>
        <v>16.43</v>
      </c>
      <c r="M141" s="17"/>
      <c r="N141" s="18">
        <f t="shared" si="26"/>
        <v>25.31</v>
      </c>
      <c r="O141" s="17">
        <f t="shared" si="27"/>
        <v>151.85</v>
      </c>
    </row>
    <row r="142" spans="1:15" s="19" customFormat="1" ht="15.75" customHeight="1" outlineLevel="2" x14ac:dyDescent="0.25">
      <c r="A142" s="14">
        <v>126</v>
      </c>
      <c r="B142" s="12" t="s">
        <v>15</v>
      </c>
      <c r="C142" s="12" t="s">
        <v>17</v>
      </c>
      <c r="D142" s="2">
        <v>200940</v>
      </c>
      <c r="E142" s="13">
        <v>44489</v>
      </c>
      <c r="F142" s="4" t="s">
        <v>14</v>
      </c>
      <c r="G142" s="2">
        <v>845266512621</v>
      </c>
      <c r="H142" s="3">
        <v>23900</v>
      </c>
      <c r="I142" s="3">
        <v>56050</v>
      </c>
      <c r="J142" s="15">
        <f t="shared" si="23"/>
        <v>56.1</v>
      </c>
      <c r="K142" s="16">
        <f t="shared" si="24"/>
        <v>109.72</v>
      </c>
      <c r="L142" s="17">
        <f t="shared" si="25"/>
        <v>16.43</v>
      </c>
      <c r="M142" s="17"/>
      <c r="N142" s="18">
        <f t="shared" si="26"/>
        <v>25.23</v>
      </c>
      <c r="O142" s="17">
        <f t="shared" si="27"/>
        <v>151.38</v>
      </c>
    </row>
    <row r="143" spans="1:15" s="19" customFormat="1" ht="15.75" customHeight="1" outlineLevel="2" x14ac:dyDescent="0.25">
      <c r="A143" s="14">
        <v>127</v>
      </c>
      <c r="B143" s="12" t="s">
        <v>15</v>
      </c>
      <c r="C143" s="12" t="s">
        <v>17</v>
      </c>
      <c r="D143" s="2">
        <v>200940</v>
      </c>
      <c r="E143" s="13">
        <v>44489</v>
      </c>
      <c r="F143" s="4" t="s">
        <v>14</v>
      </c>
      <c r="G143" s="2">
        <v>845266660552</v>
      </c>
      <c r="H143" s="3">
        <v>25700</v>
      </c>
      <c r="I143" s="3">
        <v>54200</v>
      </c>
      <c r="J143" s="15">
        <f t="shared" si="23"/>
        <v>54.2</v>
      </c>
      <c r="K143" s="16">
        <f t="shared" si="24"/>
        <v>106.01</v>
      </c>
      <c r="L143" s="17">
        <f t="shared" si="25"/>
        <v>16.43</v>
      </c>
      <c r="M143" s="17"/>
      <c r="N143" s="18">
        <f t="shared" si="26"/>
        <v>24.49</v>
      </c>
      <c r="O143" s="17">
        <f t="shared" si="27"/>
        <v>146.93</v>
      </c>
    </row>
    <row r="144" spans="1:15" s="19" customFormat="1" ht="15.75" customHeight="1" outlineLevel="2" x14ac:dyDescent="0.25">
      <c r="A144" s="14">
        <v>128</v>
      </c>
      <c r="B144" s="12" t="s">
        <v>15</v>
      </c>
      <c r="C144" s="12" t="s">
        <v>17</v>
      </c>
      <c r="D144" s="2">
        <v>200940</v>
      </c>
      <c r="E144" s="13">
        <v>44489</v>
      </c>
      <c r="F144" s="4" t="s">
        <v>14</v>
      </c>
      <c r="G144" s="2">
        <v>845266512316</v>
      </c>
      <c r="H144" s="3">
        <v>24200</v>
      </c>
      <c r="I144" s="3">
        <v>55400</v>
      </c>
      <c r="J144" s="15">
        <f t="shared" si="23"/>
        <v>55.4</v>
      </c>
      <c r="K144" s="16">
        <f t="shared" si="24"/>
        <v>108.35</v>
      </c>
      <c r="L144" s="17">
        <f t="shared" si="25"/>
        <v>16.43</v>
      </c>
      <c r="M144" s="17"/>
      <c r="N144" s="18">
        <f t="shared" si="26"/>
        <v>24.96</v>
      </c>
      <c r="O144" s="17">
        <f t="shared" si="27"/>
        <v>149.74</v>
      </c>
    </row>
    <row r="145" spans="1:15" s="19" customFormat="1" ht="15.75" customHeight="1" outlineLevel="2" x14ac:dyDescent="0.25">
      <c r="A145" s="14">
        <v>129</v>
      </c>
      <c r="B145" s="12" t="s">
        <v>15</v>
      </c>
      <c r="C145" s="12" t="s">
        <v>17</v>
      </c>
      <c r="D145" s="2">
        <v>200940</v>
      </c>
      <c r="E145" s="13">
        <v>44489</v>
      </c>
      <c r="F145" s="4" t="s">
        <v>14</v>
      </c>
      <c r="G145" s="2">
        <v>845266512845</v>
      </c>
      <c r="H145" s="3">
        <v>24900</v>
      </c>
      <c r="I145" s="3">
        <v>54900</v>
      </c>
      <c r="J145" s="15">
        <f t="shared" si="23"/>
        <v>54.9</v>
      </c>
      <c r="K145" s="16">
        <f t="shared" si="24"/>
        <v>107.38</v>
      </c>
      <c r="L145" s="17">
        <f t="shared" si="25"/>
        <v>16.43</v>
      </c>
      <c r="M145" s="17"/>
      <c r="N145" s="18">
        <f t="shared" si="26"/>
        <v>24.76</v>
      </c>
      <c r="O145" s="17">
        <f t="shared" si="27"/>
        <v>148.57</v>
      </c>
    </row>
    <row r="146" spans="1:15" s="19" customFormat="1" ht="15.75" customHeight="1" outlineLevel="2" x14ac:dyDescent="0.25">
      <c r="A146" s="14">
        <v>130</v>
      </c>
      <c r="B146" s="12" t="s">
        <v>15</v>
      </c>
      <c r="C146" s="12" t="s">
        <v>17</v>
      </c>
      <c r="D146" s="2">
        <v>200940</v>
      </c>
      <c r="E146" s="13">
        <v>44489</v>
      </c>
      <c r="F146" s="4" t="s">
        <v>14</v>
      </c>
      <c r="G146" s="2">
        <v>335266514033</v>
      </c>
      <c r="H146" s="3">
        <v>22850</v>
      </c>
      <c r="I146" s="3">
        <v>56800</v>
      </c>
      <c r="J146" s="15">
        <f t="shared" si="23"/>
        <v>56.8</v>
      </c>
      <c r="K146" s="16">
        <f t="shared" si="24"/>
        <v>111.09</v>
      </c>
      <c r="L146" s="17">
        <f t="shared" si="25"/>
        <v>16.43</v>
      </c>
      <c r="M146" s="17"/>
      <c r="N146" s="18">
        <f t="shared" si="26"/>
        <v>25.5</v>
      </c>
      <c r="O146" s="17">
        <f t="shared" si="27"/>
        <v>153.02000000000001</v>
      </c>
    </row>
    <row r="147" spans="1:15" s="19" customFormat="1" ht="15.75" customHeight="1" outlineLevel="2" x14ac:dyDescent="0.25">
      <c r="A147" s="14">
        <v>131</v>
      </c>
      <c r="B147" s="12" t="s">
        <v>15</v>
      </c>
      <c r="C147" s="12" t="s">
        <v>17</v>
      </c>
      <c r="D147" s="2">
        <v>200940</v>
      </c>
      <c r="E147" s="13">
        <v>44489</v>
      </c>
      <c r="F147" s="4" t="s">
        <v>14</v>
      </c>
      <c r="G147" s="2">
        <v>845266510765</v>
      </c>
      <c r="H147" s="3">
        <v>23400</v>
      </c>
      <c r="I147" s="3">
        <v>56400</v>
      </c>
      <c r="J147" s="15">
        <f t="shared" si="23"/>
        <v>56.4</v>
      </c>
      <c r="K147" s="16">
        <f t="shared" si="24"/>
        <v>110.31</v>
      </c>
      <c r="L147" s="17">
        <f t="shared" si="25"/>
        <v>16.43</v>
      </c>
      <c r="M147" s="17"/>
      <c r="N147" s="18">
        <f t="shared" si="26"/>
        <v>25.35</v>
      </c>
      <c r="O147" s="17">
        <f t="shared" si="27"/>
        <v>152.09</v>
      </c>
    </row>
    <row r="148" spans="1:15" s="19" customFormat="1" ht="15.75" customHeight="1" outlineLevel="2" x14ac:dyDescent="0.25">
      <c r="A148" s="14">
        <v>132</v>
      </c>
      <c r="B148" s="12" t="s">
        <v>15</v>
      </c>
      <c r="C148" s="12" t="s">
        <v>17</v>
      </c>
      <c r="D148" s="2">
        <v>200940</v>
      </c>
      <c r="E148" s="13">
        <v>44489</v>
      </c>
      <c r="F148" s="4" t="s">
        <v>14</v>
      </c>
      <c r="G148" s="2">
        <v>845266510203</v>
      </c>
      <c r="H148" s="3">
        <v>23400</v>
      </c>
      <c r="I148" s="3">
        <v>56100</v>
      </c>
      <c r="J148" s="15">
        <f t="shared" si="23"/>
        <v>56.1</v>
      </c>
      <c r="K148" s="16">
        <f t="shared" si="24"/>
        <v>109.72</v>
      </c>
      <c r="L148" s="17">
        <f t="shared" si="25"/>
        <v>16.43</v>
      </c>
      <c r="M148" s="17"/>
      <c r="N148" s="18">
        <f t="shared" si="26"/>
        <v>25.23</v>
      </c>
      <c r="O148" s="17">
        <f t="shared" si="27"/>
        <v>151.38</v>
      </c>
    </row>
    <row r="149" spans="1:15" s="19" customFormat="1" ht="15.75" customHeight="1" outlineLevel="2" x14ac:dyDescent="0.25">
      <c r="A149" s="14">
        <v>133</v>
      </c>
      <c r="B149" s="12" t="s">
        <v>15</v>
      </c>
      <c r="C149" s="12" t="s">
        <v>17</v>
      </c>
      <c r="D149" s="2">
        <v>200940</v>
      </c>
      <c r="E149" s="13">
        <v>44489</v>
      </c>
      <c r="F149" s="4" t="s">
        <v>14</v>
      </c>
      <c r="G149" s="2">
        <v>845266510278</v>
      </c>
      <c r="H149" s="3">
        <v>23100</v>
      </c>
      <c r="I149" s="3">
        <v>56600</v>
      </c>
      <c r="J149" s="15">
        <f t="shared" si="23"/>
        <v>56.6</v>
      </c>
      <c r="K149" s="16">
        <f t="shared" si="24"/>
        <v>110.7</v>
      </c>
      <c r="L149" s="17">
        <f t="shared" si="25"/>
        <v>16.43</v>
      </c>
      <c r="M149" s="17"/>
      <c r="N149" s="18">
        <f t="shared" si="26"/>
        <v>25.43</v>
      </c>
      <c r="O149" s="17">
        <f t="shared" si="27"/>
        <v>152.56</v>
      </c>
    </row>
    <row r="150" spans="1:15" s="19" customFormat="1" ht="15.75" customHeight="1" outlineLevel="2" x14ac:dyDescent="0.25">
      <c r="A150" s="14">
        <v>134</v>
      </c>
      <c r="B150" s="12" t="s">
        <v>15</v>
      </c>
      <c r="C150" s="12" t="s">
        <v>17</v>
      </c>
      <c r="D150" s="2">
        <v>200940</v>
      </c>
      <c r="E150" s="13">
        <v>44489</v>
      </c>
      <c r="F150" s="4" t="s">
        <v>14</v>
      </c>
      <c r="G150" s="2">
        <v>845266510229</v>
      </c>
      <c r="H150" s="3">
        <v>22800</v>
      </c>
      <c r="I150" s="3">
        <v>56500</v>
      </c>
      <c r="J150" s="15">
        <f t="shared" si="23"/>
        <v>56.5</v>
      </c>
      <c r="K150" s="16">
        <f t="shared" si="24"/>
        <v>110.5</v>
      </c>
      <c r="L150" s="17">
        <f t="shared" si="25"/>
        <v>16.43</v>
      </c>
      <c r="M150" s="17"/>
      <c r="N150" s="18">
        <f t="shared" si="26"/>
        <v>25.39</v>
      </c>
      <c r="O150" s="17">
        <f t="shared" si="27"/>
        <v>152.32</v>
      </c>
    </row>
    <row r="151" spans="1:15" s="19" customFormat="1" ht="15.75" customHeight="1" outlineLevel="2" x14ac:dyDescent="0.25">
      <c r="A151" s="14">
        <v>135</v>
      </c>
      <c r="B151" s="12" t="s">
        <v>15</v>
      </c>
      <c r="C151" s="12" t="s">
        <v>17</v>
      </c>
      <c r="D151" s="2">
        <v>200940</v>
      </c>
      <c r="E151" s="13">
        <v>44489</v>
      </c>
      <c r="F151" s="4" t="s">
        <v>14</v>
      </c>
      <c r="G151" s="2">
        <v>845266513017</v>
      </c>
      <c r="H151" s="3">
        <v>24600</v>
      </c>
      <c r="I151" s="3">
        <v>55300</v>
      </c>
      <c r="J151" s="15">
        <f t="shared" si="23"/>
        <v>55.3</v>
      </c>
      <c r="K151" s="16">
        <f t="shared" si="24"/>
        <v>108.16</v>
      </c>
      <c r="L151" s="17">
        <f t="shared" si="25"/>
        <v>16.43</v>
      </c>
      <c r="M151" s="17"/>
      <c r="N151" s="18">
        <f t="shared" si="26"/>
        <v>24.92</v>
      </c>
      <c r="O151" s="17">
        <f t="shared" si="27"/>
        <v>149.51</v>
      </c>
    </row>
    <row r="152" spans="1:15" s="19" customFormat="1" ht="15.75" customHeight="1" outlineLevel="2" x14ac:dyDescent="0.25">
      <c r="A152" s="14">
        <v>136</v>
      </c>
      <c r="B152" s="12" t="s">
        <v>15</v>
      </c>
      <c r="C152" s="12" t="s">
        <v>17</v>
      </c>
      <c r="D152" s="2">
        <v>200940</v>
      </c>
      <c r="E152" s="13">
        <v>44489</v>
      </c>
      <c r="F152" s="4" t="s">
        <v>14</v>
      </c>
      <c r="G152" s="2">
        <v>845266510807</v>
      </c>
      <c r="H152" s="3">
        <v>23200</v>
      </c>
      <c r="I152" s="3">
        <v>56300</v>
      </c>
      <c r="J152" s="15">
        <f t="shared" si="23"/>
        <v>56.3</v>
      </c>
      <c r="K152" s="16">
        <f t="shared" si="24"/>
        <v>110.11</v>
      </c>
      <c r="L152" s="17">
        <f t="shared" si="25"/>
        <v>16.43</v>
      </c>
      <c r="M152" s="17"/>
      <c r="N152" s="18">
        <f t="shared" si="26"/>
        <v>25.31</v>
      </c>
      <c r="O152" s="17">
        <f t="shared" si="27"/>
        <v>151.85</v>
      </c>
    </row>
    <row r="153" spans="1:15" s="19" customFormat="1" ht="15.75" customHeight="1" outlineLevel="2" x14ac:dyDescent="0.25">
      <c r="A153" s="14">
        <v>137</v>
      </c>
      <c r="B153" s="12" t="s">
        <v>15</v>
      </c>
      <c r="C153" s="12" t="s">
        <v>17</v>
      </c>
      <c r="D153" s="2">
        <v>200940</v>
      </c>
      <c r="E153" s="13">
        <v>44489</v>
      </c>
      <c r="F153" s="4" t="s">
        <v>14</v>
      </c>
      <c r="G153" s="2">
        <v>845266510039</v>
      </c>
      <c r="H153" s="3">
        <v>24500</v>
      </c>
      <c r="I153" s="3">
        <v>55300</v>
      </c>
      <c r="J153" s="15">
        <f t="shared" si="23"/>
        <v>55.3</v>
      </c>
      <c r="K153" s="16">
        <f t="shared" si="24"/>
        <v>108.16</v>
      </c>
      <c r="L153" s="17">
        <f t="shared" si="25"/>
        <v>16.43</v>
      </c>
      <c r="M153" s="17"/>
      <c r="N153" s="18">
        <f t="shared" si="26"/>
        <v>24.92</v>
      </c>
      <c r="O153" s="17">
        <f t="shared" si="27"/>
        <v>149.51</v>
      </c>
    </row>
    <row r="154" spans="1:15" s="19" customFormat="1" ht="15.75" customHeight="1" outlineLevel="2" x14ac:dyDescent="0.25">
      <c r="A154" s="14">
        <v>138</v>
      </c>
      <c r="B154" s="12" t="s">
        <v>15</v>
      </c>
      <c r="C154" s="12" t="s">
        <v>17</v>
      </c>
      <c r="D154" s="2">
        <v>200940</v>
      </c>
      <c r="E154" s="13">
        <v>44489</v>
      </c>
      <c r="F154" s="4" t="s">
        <v>14</v>
      </c>
      <c r="G154" s="2">
        <v>845266510070</v>
      </c>
      <c r="H154" s="3">
        <v>23300</v>
      </c>
      <c r="I154" s="3">
        <v>56500</v>
      </c>
      <c r="J154" s="15">
        <f t="shared" si="23"/>
        <v>56.5</v>
      </c>
      <c r="K154" s="16">
        <f t="shared" si="24"/>
        <v>110.5</v>
      </c>
      <c r="L154" s="17">
        <f t="shared" si="25"/>
        <v>16.43</v>
      </c>
      <c r="M154" s="17"/>
      <c r="N154" s="18">
        <f t="shared" si="26"/>
        <v>25.39</v>
      </c>
      <c r="O154" s="17">
        <f t="shared" si="27"/>
        <v>152.32</v>
      </c>
    </row>
    <row r="155" spans="1:15" s="19" customFormat="1" ht="15.75" customHeight="1" outlineLevel="2" x14ac:dyDescent="0.25">
      <c r="A155" s="14">
        <v>139</v>
      </c>
      <c r="B155" s="12" t="s">
        <v>15</v>
      </c>
      <c r="C155" s="12" t="s">
        <v>17</v>
      </c>
      <c r="D155" s="2">
        <v>200940</v>
      </c>
      <c r="E155" s="13">
        <v>44489</v>
      </c>
      <c r="F155" s="4" t="s">
        <v>14</v>
      </c>
      <c r="G155" s="2">
        <v>845266510195</v>
      </c>
      <c r="H155" s="3">
        <v>23600</v>
      </c>
      <c r="I155" s="3">
        <v>56000</v>
      </c>
      <c r="J155" s="15">
        <f t="shared" si="23"/>
        <v>56</v>
      </c>
      <c r="K155" s="16">
        <f t="shared" si="24"/>
        <v>109.53</v>
      </c>
      <c r="L155" s="17">
        <f t="shared" si="25"/>
        <v>16.43</v>
      </c>
      <c r="M155" s="17"/>
      <c r="N155" s="18">
        <f t="shared" si="26"/>
        <v>25.19</v>
      </c>
      <c r="O155" s="17">
        <f t="shared" si="27"/>
        <v>151.15</v>
      </c>
    </row>
    <row r="156" spans="1:15" s="19" customFormat="1" ht="15.75" customHeight="1" outlineLevel="2" x14ac:dyDescent="0.25">
      <c r="A156" s="14">
        <v>140</v>
      </c>
      <c r="B156" s="12" t="s">
        <v>15</v>
      </c>
      <c r="C156" s="12" t="s">
        <v>17</v>
      </c>
      <c r="D156" s="2">
        <v>200940</v>
      </c>
      <c r="E156" s="13">
        <v>44489</v>
      </c>
      <c r="F156" s="4" t="s">
        <v>14</v>
      </c>
      <c r="G156" s="2">
        <v>335266531003</v>
      </c>
      <c r="H156" s="3">
        <v>23600</v>
      </c>
      <c r="I156" s="3">
        <v>55900</v>
      </c>
      <c r="J156" s="15">
        <f t="shared" si="23"/>
        <v>55.9</v>
      </c>
      <c r="K156" s="16">
        <f t="shared" si="24"/>
        <v>109.33</v>
      </c>
      <c r="L156" s="17">
        <f t="shared" si="25"/>
        <v>16.43</v>
      </c>
      <c r="M156" s="17"/>
      <c r="N156" s="18">
        <f t="shared" si="26"/>
        <v>25.15</v>
      </c>
      <c r="O156" s="17">
        <f t="shared" si="27"/>
        <v>150.91</v>
      </c>
    </row>
    <row r="157" spans="1:15" s="19" customFormat="1" ht="15.75" customHeight="1" outlineLevel="2" x14ac:dyDescent="0.25">
      <c r="A157" s="14">
        <v>141</v>
      </c>
      <c r="B157" s="12" t="s">
        <v>15</v>
      </c>
      <c r="C157" s="12" t="s">
        <v>17</v>
      </c>
      <c r="D157" s="2">
        <v>200940</v>
      </c>
      <c r="E157" s="13">
        <v>44489</v>
      </c>
      <c r="F157" s="4" t="s">
        <v>14</v>
      </c>
      <c r="G157" s="2">
        <v>845266511086</v>
      </c>
      <c r="H157" s="3">
        <v>24000</v>
      </c>
      <c r="I157" s="3">
        <v>55500</v>
      </c>
      <c r="J157" s="15">
        <f t="shared" si="23"/>
        <v>55.5</v>
      </c>
      <c r="K157" s="16">
        <f t="shared" si="24"/>
        <v>108.55</v>
      </c>
      <c r="L157" s="17">
        <f t="shared" si="25"/>
        <v>16.43</v>
      </c>
      <c r="M157" s="17"/>
      <c r="N157" s="18">
        <f t="shared" si="26"/>
        <v>25</v>
      </c>
      <c r="O157" s="17">
        <f t="shared" si="27"/>
        <v>149.97999999999999</v>
      </c>
    </row>
    <row r="158" spans="1:15" s="19" customFormat="1" ht="15.75" customHeight="1" outlineLevel="2" x14ac:dyDescent="0.25">
      <c r="A158" s="14">
        <v>142</v>
      </c>
      <c r="B158" s="12" t="s">
        <v>15</v>
      </c>
      <c r="C158" s="12" t="s">
        <v>17</v>
      </c>
      <c r="D158" s="2">
        <v>200940</v>
      </c>
      <c r="E158" s="13">
        <v>44489</v>
      </c>
      <c r="F158" s="4" t="s">
        <v>14</v>
      </c>
      <c r="G158" s="2">
        <v>845266660180</v>
      </c>
      <c r="H158" s="3">
        <v>24000</v>
      </c>
      <c r="I158" s="3">
        <v>55700</v>
      </c>
      <c r="J158" s="15">
        <f t="shared" si="23"/>
        <v>55.7</v>
      </c>
      <c r="K158" s="16">
        <f t="shared" si="24"/>
        <v>108.94</v>
      </c>
      <c r="L158" s="17">
        <f t="shared" si="25"/>
        <v>16.43</v>
      </c>
      <c r="M158" s="17"/>
      <c r="N158" s="18">
        <f t="shared" si="26"/>
        <v>25.07</v>
      </c>
      <c r="O158" s="17">
        <f t="shared" si="27"/>
        <v>150.44</v>
      </c>
    </row>
    <row r="159" spans="1:15" s="19" customFormat="1" ht="15.75" customHeight="1" outlineLevel="2" x14ac:dyDescent="0.25">
      <c r="A159" s="14">
        <v>143</v>
      </c>
      <c r="B159" s="12" t="s">
        <v>15</v>
      </c>
      <c r="C159" s="12" t="s">
        <v>17</v>
      </c>
      <c r="D159" s="2">
        <v>200940</v>
      </c>
      <c r="E159" s="13">
        <v>44489</v>
      </c>
      <c r="F159" s="4" t="s">
        <v>14</v>
      </c>
      <c r="G159" s="2">
        <v>845266510021</v>
      </c>
      <c r="H159" s="3">
        <v>24000</v>
      </c>
      <c r="I159" s="3">
        <v>55700</v>
      </c>
      <c r="J159" s="15">
        <f t="shared" si="23"/>
        <v>55.7</v>
      </c>
      <c r="K159" s="16">
        <f t="shared" si="24"/>
        <v>108.94</v>
      </c>
      <c r="L159" s="17">
        <f t="shared" si="25"/>
        <v>16.43</v>
      </c>
      <c r="M159" s="17"/>
      <c r="N159" s="18">
        <f t="shared" si="26"/>
        <v>25.07</v>
      </c>
      <c r="O159" s="17">
        <f t="shared" si="27"/>
        <v>150.44</v>
      </c>
    </row>
    <row r="160" spans="1:15" s="19" customFormat="1" ht="15.75" customHeight="1" outlineLevel="2" x14ac:dyDescent="0.25">
      <c r="A160" s="14">
        <v>144</v>
      </c>
      <c r="B160" s="12" t="s">
        <v>15</v>
      </c>
      <c r="C160" s="12" t="s">
        <v>17</v>
      </c>
      <c r="D160" s="2">
        <v>200940</v>
      </c>
      <c r="E160" s="13">
        <v>44489</v>
      </c>
      <c r="F160" s="4" t="s">
        <v>14</v>
      </c>
      <c r="G160" s="2">
        <v>335266530906</v>
      </c>
      <c r="H160" s="3">
        <v>23110</v>
      </c>
      <c r="I160" s="3">
        <v>56490</v>
      </c>
      <c r="J160" s="15">
        <f t="shared" si="23"/>
        <v>56.5</v>
      </c>
      <c r="K160" s="16">
        <f t="shared" si="24"/>
        <v>110.5</v>
      </c>
      <c r="L160" s="17">
        <f t="shared" si="25"/>
        <v>16.43</v>
      </c>
      <c r="M160" s="17"/>
      <c r="N160" s="18">
        <f t="shared" si="26"/>
        <v>25.39</v>
      </c>
      <c r="O160" s="17">
        <f t="shared" si="27"/>
        <v>152.32</v>
      </c>
    </row>
    <row r="161" spans="1:15" s="59" customFormat="1" ht="15.75" customHeight="1" outlineLevel="1" x14ac:dyDescent="0.25">
      <c r="A161" s="60"/>
      <c r="B161" s="61"/>
      <c r="C161" s="61"/>
      <c r="D161" s="62" t="s">
        <v>82</v>
      </c>
      <c r="E161" s="63"/>
      <c r="F161" s="60"/>
      <c r="G161" s="62">
        <v>24</v>
      </c>
      <c r="H161" s="97">
        <f t="shared" ref="H161:O161" si="29">SUBTOTAL(9,H137:H160)</f>
        <v>571960</v>
      </c>
      <c r="I161" s="97">
        <f t="shared" si="29"/>
        <v>1340390</v>
      </c>
      <c r="J161" s="64">
        <f t="shared" si="29"/>
        <v>1340.5</v>
      </c>
      <c r="K161" s="65">
        <f t="shared" si="29"/>
        <v>2621.78</v>
      </c>
      <c r="L161" s="58">
        <f t="shared" si="29"/>
        <v>394.32000000000011</v>
      </c>
      <c r="M161" s="58">
        <f t="shared" si="29"/>
        <v>3.91</v>
      </c>
      <c r="N161" s="58">
        <f t="shared" si="29"/>
        <v>604.0200000000001</v>
      </c>
      <c r="O161" s="58">
        <f t="shared" si="29"/>
        <v>3624.0299999999997</v>
      </c>
    </row>
    <row r="162" spans="1:15" s="106" customFormat="1" ht="15.75" customHeight="1" x14ac:dyDescent="0.25">
      <c r="A162" s="98"/>
      <c r="B162" s="99"/>
      <c r="C162" s="99"/>
      <c r="D162" s="100" t="s">
        <v>34</v>
      </c>
      <c r="E162" s="101"/>
      <c r="F162" s="98"/>
      <c r="G162" s="100">
        <v>144</v>
      </c>
      <c r="H162" s="102">
        <f t="shared" ref="H162:O162" si="30">SUBTOTAL(9,H3:H160)</f>
        <v>3468470</v>
      </c>
      <c r="I162" s="102">
        <f t="shared" si="30"/>
        <v>7981180</v>
      </c>
      <c r="J162" s="103">
        <f t="shared" si="30"/>
        <v>7981.800000000002</v>
      </c>
      <c r="K162" s="104">
        <f t="shared" si="30"/>
        <v>15611.079999999993</v>
      </c>
      <c r="L162" s="105">
        <f t="shared" si="30"/>
        <v>2365.9199999999992</v>
      </c>
      <c r="M162" s="105">
        <f t="shared" si="30"/>
        <v>58.649999999999977</v>
      </c>
      <c r="N162" s="105">
        <f t="shared" si="30"/>
        <v>3607.1400000000012</v>
      </c>
      <c r="O162" s="105">
        <f t="shared" si="30"/>
        <v>21642.789999999997</v>
      </c>
    </row>
    <row r="163" spans="1:15" s="19" customFormat="1" ht="11.25" customHeight="1" x14ac:dyDescent="0.25">
      <c r="A163" s="35"/>
      <c r="B163" s="36"/>
      <c r="C163" s="36"/>
      <c r="D163" s="37"/>
      <c r="E163" s="38"/>
      <c r="F163" s="39"/>
      <c r="G163" s="37"/>
      <c r="H163" s="40"/>
      <c r="I163" s="40"/>
      <c r="J163" s="41"/>
      <c r="K163" s="42"/>
      <c r="L163" s="18"/>
      <c r="M163" s="18"/>
      <c r="N163" s="18"/>
      <c r="O163" s="18"/>
    </row>
    <row r="164" spans="1:15" ht="11.25" customHeight="1" x14ac:dyDescent="0.25"/>
    <row r="165" spans="1:15" s="7" customFormat="1" ht="11.25" customHeight="1" x14ac:dyDescent="0.25">
      <c r="A165" s="5"/>
      <c r="B165" s="5"/>
      <c r="C165" s="5"/>
      <c r="D165" s="20" t="s">
        <v>18</v>
      </c>
      <c r="E165" s="20"/>
      <c r="F165" s="20"/>
      <c r="G165" s="20"/>
      <c r="H165" s="6"/>
      <c r="I165" s="21"/>
      <c r="J165" s="21" t="s">
        <v>19</v>
      </c>
      <c r="K165" s="21"/>
      <c r="L165" s="21"/>
      <c r="M165" s="21"/>
    </row>
    <row r="166" spans="1:15" s="7" customFormat="1" ht="11.25" customHeight="1" x14ac:dyDescent="0.25">
      <c r="A166" s="5"/>
      <c r="B166" s="5"/>
      <c r="C166" s="5"/>
      <c r="D166" s="22" t="s">
        <v>20</v>
      </c>
      <c r="E166" s="22"/>
      <c r="F166" s="22"/>
      <c r="G166" s="20"/>
      <c r="H166" s="23"/>
      <c r="I166" s="24"/>
      <c r="J166" s="25" t="s">
        <v>21</v>
      </c>
      <c r="K166" s="25"/>
      <c r="L166" s="25"/>
      <c r="M166" s="21"/>
    </row>
    <row r="167" spans="1:15" ht="11.25" customHeight="1" x14ac:dyDescent="0.25"/>
    <row r="168" spans="1:15" ht="11.25" customHeight="1" x14ac:dyDescent="0.25"/>
    <row r="169" spans="1:15" ht="11.25" customHeight="1" x14ac:dyDescent="0.25"/>
    <row r="170" spans="1:15" ht="11.25" customHeight="1" x14ac:dyDescent="0.25"/>
    <row r="171" spans="1:15" ht="11.25" customHeight="1" x14ac:dyDescent="0.25"/>
    <row r="172" spans="1:15" ht="11.25" customHeight="1" x14ac:dyDescent="0.25"/>
    <row r="173" spans="1:15" ht="11.25" customHeight="1" x14ac:dyDescent="0.25"/>
    <row r="174" spans="1:15" ht="11.25" customHeight="1" x14ac:dyDescent="0.25"/>
    <row r="175" spans="1:15" ht="11.25" customHeight="1" x14ac:dyDescent="0.25"/>
    <row r="176" spans="1:15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</sheetData>
  <autoFilter ref="A2:O160" xr:uid="{00000000-0009-0000-0000-000000000000}"/>
  <mergeCells count="1">
    <mergeCell ref="A1:O1"/>
  </mergeCells>
  <pageMargins left="0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0578-2077-4687-B001-5C73D70433C3}">
  <sheetPr>
    <outlinePr applyStyles="1"/>
  </sheetPr>
  <dimension ref="A1:O115"/>
  <sheetViews>
    <sheetView topLeftCell="E1" zoomScale="130" zoomScaleNormal="130" workbookViewId="0">
      <pane ySplit="2" topLeftCell="A3" activePane="bottomLeft" state="frozen"/>
      <selection activeCell="D899" sqref="D899"/>
      <selection pane="bottomLeft" activeCell="F61" sqref="F61"/>
    </sheetView>
  </sheetViews>
  <sheetFormatPr defaultColWidth="13.5703125" defaultRowHeight="15" outlineLevelRow="2" x14ac:dyDescent="0.25"/>
  <cols>
    <col min="1" max="1" width="4.5703125" style="5" customWidth="1"/>
    <col min="2" max="2" width="6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5.42578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200941</v>
      </c>
      <c r="E3" s="13">
        <v>44490</v>
      </c>
      <c r="F3" s="4" t="s">
        <v>14</v>
      </c>
      <c r="G3" s="2">
        <v>845266513157</v>
      </c>
      <c r="H3" s="3">
        <v>24930</v>
      </c>
      <c r="I3" s="3">
        <v>55020</v>
      </c>
      <c r="J3" s="15">
        <f t="shared" ref="J3:J62" si="0">ROUNDUP((I3/1000),1)</f>
        <v>55.1</v>
      </c>
      <c r="K3" s="16">
        <f t="shared" ref="K3:K62" si="1">ROUND((1*1.95583*J3),2)</f>
        <v>107.77</v>
      </c>
      <c r="L3" s="17">
        <f t="shared" ref="L3:L62" si="2">ROUND((8.4*1.95583),2)</f>
        <v>16.43</v>
      </c>
      <c r="M3" s="17">
        <f>ROUND((2*1.95583),2)</f>
        <v>3.91</v>
      </c>
      <c r="N3" s="18">
        <f t="shared" ref="N3:N62" si="3">ROUND(((SUM(K3:M3))*20/100),2)</f>
        <v>25.62</v>
      </c>
      <c r="O3" s="17">
        <f t="shared" ref="O3:O62" si="4">SUM(K3:N3)</f>
        <v>153.72999999999999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200941</v>
      </c>
      <c r="E4" s="13">
        <v>44490</v>
      </c>
      <c r="F4" s="4" t="s">
        <v>14</v>
      </c>
      <c r="G4" s="2">
        <v>845266660255</v>
      </c>
      <c r="H4" s="3">
        <v>24400</v>
      </c>
      <c r="I4" s="3">
        <v>54300</v>
      </c>
      <c r="J4" s="15">
        <f t="shared" si="0"/>
        <v>54.3</v>
      </c>
      <c r="K4" s="16">
        <f t="shared" si="1"/>
        <v>106.2</v>
      </c>
      <c r="L4" s="17">
        <f t="shared" si="2"/>
        <v>16.43</v>
      </c>
      <c r="M4" s="17"/>
      <c r="N4" s="18">
        <f t="shared" si="3"/>
        <v>24.53</v>
      </c>
      <c r="O4" s="17">
        <f t="shared" si="4"/>
        <v>147.16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200941</v>
      </c>
      <c r="E5" s="13">
        <v>44490</v>
      </c>
      <c r="F5" s="4" t="s">
        <v>14</v>
      </c>
      <c r="G5" s="2">
        <v>845266510906</v>
      </c>
      <c r="H5" s="3">
        <v>24000</v>
      </c>
      <c r="I5" s="3">
        <v>55900</v>
      </c>
      <c r="J5" s="15">
        <f t="shared" si="0"/>
        <v>55.9</v>
      </c>
      <c r="K5" s="16">
        <f t="shared" si="1"/>
        <v>109.33</v>
      </c>
      <c r="L5" s="17">
        <f t="shared" si="2"/>
        <v>16.43</v>
      </c>
      <c r="M5" s="17"/>
      <c r="N5" s="18">
        <f t="shared" si="3"/>
        <v>25.15</v>
      </c>
      <c r="O5" s="17">
        <f t="shared" si="4"/>
        <v>150.91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200941</v>
      </c>
      <c r="E6" s="13">
        <v>44490</v>
      </c>
      <c r="F6" s="4" t="s">
        <v>14</v>
      </c>
      <c r="G6" s="2">
        <v>845266510534</v>
      </c>
      <c r="H6" s="3">
        <v>23800</v>
      </c>
      <c r="I6" s="3">
        <v>55900</v>
      </c>
      <c r="J6" s="15">
        <f t="shared" si="0"/>
        <v>55.9</v>
      </c>
      <c r="K6" s="16">
        <f t="shared" si="1"/>
        <v>109.33</v>
      </c>
      <c r="L6" s="17">
        <f t="shared" si="2"/>
        <v>16.43</v>
      </c>
      <c r="M6" s="17"/>
      <c r="N6" s="18">
        <f t="shared" si="3"/>
        <v>25.15</v>
      </c>
      <c r="O6" s="17">
        <f t="shared" si="4"/>
        <v>150.91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200941</v>
      </c>
      <c r="E7" s="13">
        <v>44490</v>
      </c>
      <c r="F7" s="4" t="s">
        <v>14</v>
      </c>
      <c r="G7" s="2">
        <v>845266513207</v>
      </c>
      <c r="H7" s="3">
        <v>24100</v>
      </c>
      <c r="I7" s="3">
        <v>55700</v>
      </c>
      <c r="J7" s="15">
        <f t="shared" si="0"/>
        <v>55.7</v>
      </c>
      <c r="K7" s="16">
        <f t="shared" si="1"/>
        <v>108.94</v>
      </c>
      <c r="L7" s="17">
        <f t="shared" si="2"/>
        <v>16.43</v>
      </c>
      <c r="M7" s="17"/>
      <c r="N7" s="18">
        <f t="shared" si="3"/>
        <v>25.07</v>
      </c>
      <c r="O7" s="17">
        <f t="shared" si="4"/>
        <v>150.44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200941</v>
      </c>
      <c r="E8" s="13">
        <v>44490</v>
      </c>
      <c r="F8" s="4" t="s">
        <v>14</v>
      </c>
      <c r="G8" s="2">
        <v>845266512886</v>
      </c>
      <c r="H8" s="3">
        <v>25300</v>
      </c>
      <c r="I8" s="3">
        <v>54600</v>
      </c>
      <c r="J8" s="15">
        <f t="shared" si="0"/>
        <v>54.6</v>
      </c>
      <c r="K8" s="16">
        <f t="shared" si="1"/>
        <v>106.79</v>
      </c>
      <c r="L8" s="17">
        <f t="shared" si="2"/>
        <v>16.43</v>
      </c>
      <c r="M8" s="17"/>
      <c r="N8" s="18">
        <f t="shared" si="3"/>
        <v>24.64</v>
      </c>
      <c r="O8" s="17">
        <f t="shared" si="4"/>
        <v>147.86000000000001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200941</v>
      </c>
      <c r="E9" s="13">
        <v>44490</v>
      </c>
      <c r="F9" s="4" t="s">
        <v>14</v>
      </c>
      <c r="G9" s="2">
        <v>845266660370</v>
      </c>
      <c r="H9" s="3">
        <v>21800</v>
      </c>
      <c r="I9" s="3">
        <v>58000</v>
      </c>
      <c r="J9" s="15">
        <f t="shared" si="0"/>
        <v>58</v>
      </c>
      <c r="K9" s="16">
        <f t="shared" si="1"/>
        <v>113.44</v>
      </c>
      <c r="L9" s="17">
        <f t="shared" si="2"/>
        <v>16.43</v>
      </c>
      <c r="M9" s="17"/>
      <c r="N9" s="18">
        <f t="shared" si="3"/>
        <v>25.97</v>
      </c>
      <c r="O9" s="17">
        <f t="shared" si="4"/>
        <v>155.84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200941</v>
      </c>
      <c r="E10" s="13">
        <v>44490</v>
      </c>
      <c r="F10" s="4" t="s">
        <v>14</v>
      </c>
      <c r="G10" s="2">
        <v>845266512761</v>
      </c>
      <c r="H10" s="3">
        <v>23900</v>
      </c>
      <c r="I10" s="3">
        <v>55950</v>
      </c>
      <c r="J10" s="15">
        <f t="shared" si="0"/>
        <v>56</v>
      </c>
      <c r="K10" s="16">
        <f t="shared" si="1"/>
        <v>109.53</v>
      </c>
      <c r="L10" s="17">
        <f t="shared" si="2"/>
        <v>16.43</v>
      </c>
      <c r="M10" s="17"/>
      <c r="N10" s="18">
        <f t="shared" si="3"/>
        <v>25.19</v>
      </c>
      <c r="O10" s="17">
        <f t="shared" si="4"/>
        <v>151.15</v>
      </c>
    </row>
    <row r="11" spans="1:15" s="19" customFormat="1" ht="15.75" customHeight="1" outlineLevel="2" x14ac:dyDescent="0.25">
      <c r="A11" s="14">
        <v>9</v>
      </c>
      <c r="B11" s="12" t="s">
        <v>15</v>
      </c>
      <c r="C11" s="12" t="s">
        <v>17</v>
      </c>
      <c r="D11" s="2">
        <v>200941</v>
      </c>
      <c r="E11" s="13">
        <v>44490</v>
      </c>
      <c r="F11" s="4" t="s">
        <v>14</v>
      </c>
      <c r="G11" s="2">
        <v>335266576586</v>
      </c>
      <c r="H11" s="3">
        <v>25200</v>
      </c>
      <c r="I11" s="3">
        <v>54650</v>
      </c>
      <c r="J11" s="15">
        <f t="shared" si="0"/>
        <v>54.7</v>
      </c>
      <c r="K11" s="16">
        <f t="shared" si="1"/>
        <v>106.98</v>
      </c>
      <c r="L11" s="17">
        <f t="shared" si="2"/>
        <v>16.43</v>
      </c>
      <c r="M11" s="17"/>
      <c r="N11" s="18">
        <f t="shared" si="3"/>
        <v>24.68</v>
      </c>
      <c r="O11" s="17">
        <f t="shared" si="4"/>
        <v>148.09</v>
      </c>
    </row>
    <row r="12" spans="1:15" s="19" customFormat="1" ht="15.75" customHeight="1" outlineLevel="2" x14ac:dyDescent="0.25">
      <c r="A12" s="14">
        <v>10</v>
      </c>
      <c r="B12" s="12" t="s">
        <v>15</v>
      </c>
      <c r="C12" s="12" t="s">
        <v>17</v>
      </c>
      <c r="D12" s="2">
        <v>200941</v>
      </c>
      <c r="E12" s="13">
        <v>44490</v>
      </c>
      <c r="F12" s="4" t="s">
        <v>14</v>
      </c>
      <c r="G12" s="2">
        <v>845266510625</v>
      </c>
      <c r="H12" s="3">
        <v>24700</v>
      </c>
      <c r="I12" s="3">
        <v>55000</v>
      </c>
      <c r="J12" s="15">
        <f t="shared" si="0"/>
        <v>55</v>
      </c>
      <c r="K12" s="16">
        <f t="shared" si="1"/>
        <v>107.57</v>
      </c>
      <c r="L12" s="17">
        <f t="shared" si="2"/>
        <v>16.43</v>
      </c>
      <c r="M12" s="17"/>
      <c r="N12" s="18">
        <f t="shared" si="3"/>
        <v>24.8</v>
      </c>
      <c r="O12" s="17">
        <f t="shared" si="4"/>
        <v>148.80000000000001</v>
      </c>
    </row>
    <row r="13" spans="1:15" s="59" customFormat="1" ht="15.75" customHeight="1" outlineLevel="1" x14ac:dyDescent="0.25">
      <c r="A13" s="51"/>
      <c r="B13" s="52"/>
      <c r="C13" s="52"/>
      <c r="D13" s="53" t="s">
        <v>84</v>
      </c>
      <c r="E13" s="54"/>
      <c r="F13" s="51"/>
      <c r="G13" s="53">
        <v>10</v>
      </c>
      <c r="H13" s="96">
        <f t="shared" ref="H13:O13" si="5">SUBTOTAL(9,H3:H12)</f>
        <v>242130</v>
      </c>
      <c r="I13" s="96">
        <f t="shared" si="5"/>
        <v>555020</v>
      </c>
      <c r="J13" s="55">
        <f t="shared" si="5"/>
        <v>555.20000000000005</v>
      </c>
      <c r="K13" s="56">
        <f t="shared" si="5"/>
        <v>1085.8799999999999</v>
      </c>
      <c r="L13" s="57">
        <f t="shared" si="5"/>
        <v>164.30000000000004</v>
      </c>
      <c r="M13" s="57">
        <f t="shared" si="5"/>
        <v>3.91</v>
      </c>
      <c r="N13" s="58">
        <f t="shared" si="5"/>
        <v>250.80000000000004</v>
      </c>
      <c r="O13" s="57">
        <f t="shared" si="5"/>
        <v>1504.8899999999999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200942</v>
      </c>
      <c r="E14" s="13">
        <v>44490</v>
      </c>
      <c r="F14" s="4" t="s">
        <v>14</v>
      </c>
      <c r="G14" s="2">
        <v>335266576685</v>
      </c>
      <c r="H14" s="3">
        <v>24300</v>
      </c>
      <c r="I14" s="3">
        <v>55400</v>
      </c>
      <c r="J14" s="15">
        <f t="shared" si="0"/>
        <v>55.4</v>
      </c>
      <c r="K14" s="16">
        <f t="shared" si="1"/>
        <v>108.35</v>
      </c>
      <c r="L14" s="17">
        <f t="shared" si="2"/>
        <v>16.43</v>
      </c>
      <c r="M14" s="17">
        <f>ROUND((2*1.95583),2)</f>
        <v>3.91</v>
      </c>
      <c r="N14" s="18">
        <f t="shared" ref="N14:N26" si="6">ROUND(((SUM(K14:M14))*20/100),2)</f>
        <v>25.74</v>
      </c>
      <c r="O14" s="17">
        <f t="shared" ref="O14:O26" si="7">SUM(K14:N14)</f>
        <v>154.43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200942</v>
      </c>
      <c r="E15" s="13">
        <v>44490</v>
      </c>
      <c r="F15" s="4" t="s">
        <v>14</v>
      </c>
      <c r="G15" s="2">
        <v>845266510211</v>
      </c>
      <c r="H15" s="3">
        <v>24000</v>
      </c>
      <c r="I15" s="3">
        <v>55600</v>
      </c>
      <c r="J15" s="15">
        <f t="shared" si="0"/>
        <v>55.6</v>
      </c>
      <c r="K15" s="16">
        <f t="shared" si="1"/>
        <v>108.74</v>
      </c>
      <c r="L15" s="17">
        <f t="shared" si="2"/>
        <v>16.43</v>
      </c>
      <c r="M15" s="17"/>
      <c r="N15" s="18">
        <f t="shared" si="6"/>
        <v>25.03</v>
      </c>
      <c r="O15" s="17">
        <f t="shared" si="7"/>
        <v>150.19999999999999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200942</v>
      </c>
      <c r="E16" s="13">
        <v>44490</v>
      </c>
      <c r="F16" s="4" t="s">
        <v>14</v>
      </c>
      <c r="G16" s="2">
        <v>845266660933</v>
      </c>
      <c r="H16" s="3">
        <v>24000</v>
      </c>
      <c r="I16" s="3">
        <v>55600</v>
      </c>
      <c r="J16" s="15">
        <f t="shared" si="0"/>
        <v>55.6</v>
      </c>
      <c r="K16" s="16">
        <f t="shared" si="1"/>
        <v>108.74</v>
      </c>
      <c r="L16" s="17">
        <f t="shared" si="2"/>
        <v>16.43</v>
      </c>
      <c r="M16" s="17"/>
      <c r="N16" s="18">
        <f t="shared" si="6"/>
        <v>25.03</v>
      </c>
      <c r="O16" s="17">
        <f t="shared" si="7"/>
        <v>150.19999999999999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200942</v>
      </c>
      <c r="E17" s="13">
        <v>44490</v>
      </c>
      <c r="F17" s="4" t="s">
        <v>14</v>
      </c>
      <c r="G17" s="2">
        <v>845266513066</v>
      </c>
      <c r="H17" s="3">
        <v>24800</v>
      </c>
      <c r="I17" s="3">
        <v>55000</v>
      </c>
      <c r="J17" s="15">
        <f t="shared" si="0"/>
        <v>55</v>
      </c>
      <c r="K17" s="16">
        <f t="shared" si="1"/>
        <v>107.57</v>
      </c>
      <c r="L17" s="17">
        <f t="shared" si="2"/>
        <v>16.43</v>
      </c>
      <c r="M17" s="17"/>
      <c r="N17" s="18">
        <f t="shared" si="6"/>
        <v>24.8</v>
      </c>
      <c r="O17" s="17">
        <f t="shared" si="7"/>
        <v>148.80000000000001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200942</v>
      </c>
      <c r="E18" s="13">
        <v>44490</v>
      </c>
      <c r="F18" s="4" t="s">
        <v>14</v>
      </c>
      <c r="G18" s="2">
        <v>845266660438</v>
      </c>
      <c r="H18" s="3">
        <v>24300</v>
      </c>
      <c r="I18" s="3">
        <v>55100</v>
      </c>
      <c r="J18" s="15">
        <f t="shared" si="0"/>
        <v>55.1</v>
      </c>
      <c r="K18" s="16">
        <f t="shared" si="1"/>
        <v>107.77</v>
      </c>
      <c r="L18" s="17">
        <f t="shared" si="2"/>
        <v>16.43</v>
      </c>
      <c r="M18" s="17"/>
      <c r="N18" s="18">
        <f t="shared" si="6"/>
        <v>24.84</v>
      </c>
      <c r="O18" s="17">
        <f t="shared" si="7"/>
        <v>149.04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200942</v>
      </c>
      <c r="E19" s="13">
        <v>44490</v>
      </c>
      <c r="F19" s="4" t="s">
        <v>14</v>
      </c>
      <c r="G19" s="2">
        <v>845266510880</v>
      </c>
      <c r="H19" s="3">
        <v>23900</v>
      </c>
      <c r="I19" s="3">
        <v>55800</v>
      </c>
      <c r="J19" s="15">
        <f t="shared" si="0"/>
        <v>55.8</v>
      </c>
      <c r="K19" s="16">
        <f t="shared" si="1"/>
        <v>109.14</v>
      </c>
      <c r="L19" s="17">
        <f t="shared" si="2"/>
        <v>16.43</v>
      </c>
      <c r="M19" s="17"/>
      <c r="N19" s="18">
        <f t="shared" si="6"/>
        <v>25.11</v>
      </c>
      <c r="O19" s="17">
        <f t="shared" si="7"/>
        <v>150.68</v>
      </c>
    </row>
    <row r="20" spans="1:15" s="19" customFormat="1" ht="15.75" customHeight="1" outlineLevel="2" x14ac:dyDescent="0.25">
      <c r="A20" s="14">
        <v>17</v>
      </c>
      <c r="B20" s="12" t="s">
        <v>15</v>
      </c>
      <c r="C20" s="12" t="s">
        <v>17</v>
      </c>
      <c r="D20" s="2">
        <v>200942</v>
      </c>
      <c r="E20" s="13">
        <v>44490</v>
      </c>
      <c r="F20" s="4" t="s">
        <v>14</v>
      </c>
      <c r="G20" s="2">
        <v>335266576867</v>
      </c>
      <c r="H20" s="3">
        <v>24400</v>
      </c>
      <c r="I20" s="3">
        <v>55300</v>
      </c>
      <c r="J20" s="15">
        <f t="shared" si="0"/>
        <v>55.3</v>
      </c>
      <c r="K20" s="16">
        <f t="shared" si="1"/>
        <v>108.16</v>
      </c>
      <c r="L20" s="17">
        <f t="shared" si="2"/>
        <v>16.43</v>
      </c>
      <c r="M20" s="17"/>
      <c r="N20" s="18">
        <f t="shared" si="6"/>
        <v>24.92</v>
      </c>
      <c r="O20" s="17">
        <f t="shared" si="7"/>
        <v>149.51</v>
      </c>
    </row>
    <row r="21" spans="1:15" s="19" customFormat="1" ht="15.75" customHeight="1" outlineLevel="2" x14ac:dyDescent="0.25">
      <c r="A21" s="14">
        <v>18</v>
      </c>
      <c r="B21" s="12" t="s">
        <v>15</v>
      </c>
      <c r="C21" s="12" t="s">
        <v>17</v>
      </c>
      <c r="D21" s="2">
        <v>200942</v>
      </c>
      <c r="E21" s="13">
        <v>44490</v>
      </c>
      <c r="F21" s="4" t="s">
        <v>14</v>
      </c>
      <c r="G21" s="2">
        <v>845266512431</v>
      </c>
      <c r="H21" s="3">
        <v>24000</v>
      </c>
      <c r="I21" s="3">
        <v>55800</v>
      </c>
      <c r="J21" s="15">
        <f t="shared" si="0"/>
        <v>55.8</v>
      </c>
      <c r="K21" s="16">
        <f t="shared" si="1"/>
        <v>109.14</v>
      </c>
      <c r="L21" s="17">
        <f t="shared" si="2"/>
        <v>16.43</v>
      </c>
      <c r="M21" s="17"/>
      <c r="N21" s="18">
        <f t="shared" si="6"/>
        <v>25.11</v>
      </c>
      <c r="O21" s="17">
        <f t="shared" si="7"/>
        <v>150.68</v>
      </c>
    </row>
    <row r="22" spans="1:15" s="19" customFormat="1" ht="15.75" customHeight="1" outlineLevel="2" x14ac:dyDescent="0.25">
      <c r="A22" s="14">
        <v>19</v>
      </c>
      <c r="B22" s="12" t="s">
        <v>15</v>
      </c>
      <c r="C22" s="12" t="s">
        <v>17</v>
      </c>
      <c r="D22" s="2">
        <v>200942</v>
      </c>
      <c r="E22" s="13">
        <v>44490</v>
      </c>
      <c r="F22" s="4" t="s">
        <v>14</v>
      </c>
      <c r="G22" s="2">
        <v>845266660222</v>
      </c>
      <c r="H22" s="3">
        <v>24100</v>
      </c>
      <c r="I22" s="3">
        <v>55550</v>
      </c>
      <c r="J22" s="15">
        <f t="shared" si="0"/>
        <v>55.6</v>
      </c>
      <c r="K22" s="16">
        <f t="shared" si="1"/>
        <v>108.74</v>
      </c>
      <c r="L22" s="17">
        <f t="shared" si="2"/>
        <v>16.43</v>
      </c>
      <c r="M22" s="17"/>
      <c r="N22" s="18">
        <f t="shared" si="6"/>
        <v>25.03</v>
      </c>
      <c r="O22" s="17">
        <f t="shared" si="7"/>
        <v>150.19999999999999</v>
      </c>
    </row>
    <row r="23" spans="1:15" s="19" customFormat="1" ht="15.75" customHeight="1" outlineLevel="2" x14ac:dyDescent="0.25">
      <c r="A23" s="14">
        <v>20</v>
      </c>
      <c r="B23" s="12" t="s">
        <v>15</v>
      </c>
      <c r="C23" s="12" t="s">
        <v>17</v>
      </c>
      <c r="D23" s="2">
        <v>200942</v>
      </c>
      <c r="E23" s="13">
        <v>44490</v>
      </c>
      <c r="F23" s="4" t="s">
        <v>14</v>
      </c>
      <c r="G23" s="2">
        <v>335266576750</v>
      </c>
      <c r="H23" s="3">
        <v>25200</v>
      </c>
      <c r="I23" s="3">
        <v>54650</v>
      </c>
      <c r="J23" s="15">
        <f t="shared" si="0"/>
        <v>54.7</v>
      </c>
      <c r="K23" s="16">
        <f t="shared" si="1"/>
        <v>106.98</v>
      </c>
      <c r="L23" s="17">
        <f t="shared" si="2"/>
        <v>16.43</v>
      </c>
      <c r="M23" s="17"/>
      <c r="N23" s="18">
        <f t="shared" si="6"/>
        <v>24.68</v>
      </c>
      <c r="O23" s="17">
        <f t="shared" si="7"/>
        <v>148.09</v>
      </c>
    </row>
    <row r="24" spans="1:15" s="19" customFormat="1" ht="15.75" customHeight="1" outlineLevel="2" x14ac:dyDescent="0.25">
      <c r="A24" s="14">
        <v>21</v>
      </c>
      <c r="B24" s="12" t="s">
        <v>15</v>
      </c>
      <c r="C24" s="12" t="s">
        <v>17</v>
      </c>
      <c r="D24" s="2">
        <v>200942</v>
      </c>
      <c r="E24" s="13">
        <v>44490</v>
      </c>
      <c r="F24" s="4" t="s">
        <v>14</v>
      </c>
      <c r="G24" s="2">
        <v>845266512423</v>
      </c>
      <c r="H24" s="3">
        <v>23900</v>
      </c>
      <c r="I24" s="3">
        <v>55700</v>
      </c>
      <c r="J24" s="15">
        <f t="shared" si="0"/>
        <v>55.7</v>
      </c>
      <c r="K24" s="16">
        <f t="shared" si="1"/>
        <v>108.94</v>
      </c>
      <c r="L24" s="17">
        <f t="shared" si="2"/>
        <v>16.43</v>
      </c>
      <c r="M24" s="17"/>
      <c r="N24" s="18">
        <f t="shared" si="6"/>
        <v>25.07</v>
      </c>
      <c r="O24" s="17">
        <f t="shared" si="7"/>
        <v>150.44</v>
      </c>
    </row>
    <row r="25" spans="1:15" s="19" customFormat="1" ht="15.75" customHeight="1" outlineLevel="2" x14ac:dyDescent="0.25">
      <c r="A25" s="14">
        <v>22</v>
      </c>
      <c r="B25" s="12" t="s">
        <v>15</v>
      </c>
      <c r="C25" s="12" t="s">
        <v>17</v>
      </c>
      <c r="D25" s="2">
        <v>200942</v>
      </c>
      <c r="E25" s="13">
        <v>44490</v>
      </c>
      <c r="F25" s="4" t="s">
        <v>14</v>
      </c>
      <c r="G25" s="2">
        <v>845266660784</v>
      </c>
      <c r="H25" s="3">
        <v>23500</v>
      </c>
      <c r="I25" s="3">
        <v>55900</v>
      </c>
      <c r="J25" s="15">
        <f t="shared" si="0"/>
        <v>55.9</v>
      </c>
      <c r="K25" s="16">
        <f t="shared" si="1"/>
        <v>109.33</v>
      </c>
      <c r="L25" s="17">
        <f t="shared" si="2"/>
        <v>16.43</v>
      </c>
      <c r="M25" s="17"/>
      <c r="N25" s="18">
        <f t="shared" si="6"/>
        <v>25.15</v>
      </c>
      <c r="O25" s="17">
        <f t="shared" si="7"/>
        <v>150.91</v>
      </c>
    </row>
    <row r="26" spans="1:15" s="19" customFormat="1" ht="15.75" customHeight="1" outlineLevel="2" x14ac:dyDescent="0.25">
      <c r="A26" s="14">
        <v>23</v>
      </c>
      <c r="B26" s="12" t="s">
        <v>15</v>
      </c>
      <c r="C26" s="12" t="s">
        <v>17</v>
      </c>
      <c r="D26" s="2">
        <v>200942</v>
      </c>
      <c r="E26" s="13">
        <v>44490</v>
      </c>
      <c r="F26" s="4" t="s">
        <v>14</v>
      </c>
      <c r="G26" s="2">
        <v>335266530955</v>
      </c>
      <c r="H26" s="3">
        <v>23400</v>
      </c>
      <c r="I26" s="3">
        <v>56000</v>
      </c>
      <c r="J26" s="15">
        <f t="shared" si="0"/>
        <v>56</v>
      </c>
      <c r="K26" s="16">
        <f t="shared" si="1"/>
        <v>109.53</v>
      </c>
      <c r="L26" s="17">
        <f t="shared" si="2"/>
        <v>16.43</v>
      </c>
      <c r="M26" s="17"/>
      <c r="N26" s="18">
        <f t="shared" si="6"/>
        <v>25.19</v>
      </c>
      <c r="O26" s="17">
        <f t="shared" si="7"/>
        <v>151.15</v>
      </c>
    </row>
    <row r="27" spans="1:15" s="59" customFormat="1" ht="15.75" customHeight="1" outlineLevel="1" x14ac:dyDescent="0.25">
      <c r="A27" s="51"/>
      <c r="B27" s="52"/>
      <c r="C27" s="52"/>
      <c r="D27" s="53" t="s">
        <v>92</v>
      </c>
      <c r="E27" s="54"/>
      <c r="F27" s="51"/>
      <c r="G27" s="53">
        <v>13</v>
      </c>
      <c r="H27" s="96">
        <f t="shared" ref="H27:O27" si="8">SUBTOTAL(9,H14:H26)</f>
        <v>313800</v>
      </c>
      <c r="I27" s="96">
        <f t="shared" si="8"/>
        <v>721400</v>
      </c>
      <c r="J27" s="55">
        <f t="shared" si="8"/>
        <v>721.50000000000011</v>
      </c>
      <c r="K27" s="56">
        <f t="shared" si="8"/>
        <v>1411.1299999999999</v>
      </c>
      <c r="L27" s="57">
        <f t="shared" si="8"/>
        <v>213.59000000000006</v>
      </c>
      <c r="M27" s="57">
        <f t="shared" si="8"/>
        <v>3.91</v>
      </c>
      <c r="N27" s="58">
        <f t="shared" si="8"/>
        <v>325.70000000000005</v>
      </c>
      <c r="O27" s="57">
        <f t="shared" si="8"/>
        <v>1954.3300000000002</v>
      </c>
    </row>
    <row r="28" spans="1:15" s="19" customFormat="1" ht="15.75" customHeight="1" outlineLevel="2" x14ac:dyDescent="0.25">
      <c r="A28" s="14">
        <v>24</v>
      </c>
      <c r="B28" s="12" t="s">
        <v>15</v>
      </c>
      <c r="C28" s="12" t="s">
        <v>17</v>
      </c>
      <c r="D28" s="2">
        <v>200946</v>
      </c>
      <c r="E28" s="13">
        <v>44491</v>
      </c>
      <c r="F28" s="4" t="s">
        <v>14</v>
      </c>
      <c r="G28" s="2">
        <v>845266660370</v>
      </c>
      <c r="H28" s="3">
        <v>21800</v>
      </c>
      <c r="I28" s="3">
        <v>58000</v>
      </c>
      <c r="J28" s="15">
        <f t="shared" ref="J28" si="9">ROUNDUP((I28/1000),1)</f>
        <v>58</v>
      </c>
      <c r="K28" s="16">
        <f t="shared" ref="K28" si="10">ROUND((1*1.95583*J28),2)</f>
        <v>113.44</v>
      </c>
      <c r="L28" s="17">
        <f t="shared" si="2"/>
        <v>16.43</v>
      </c>
      <c r="M28" s="17">
        <f>ROUND((2*1.95583),2)</f>
        <v>3.91</v>
      </c>
      <c r="N28" s="18">
        <f t="shared" ref="N28" si="11">ROUND(((SUM(K28:M28))*20/100),2)</f>
        <v>26.76</v>
      </c>
      <c r="O28" s="17">
        <f t="shared" ref="O28" si="12">SUM(K28:N28)</f>
        <v>160.54</v>
      </c>
    </row>
    <row r="29" spans="1:15" s="19" customFormat="1" ht="15.75" customHeight="1" outlineLevel="2" x14ac:dyDescent="0.25">
      <c r="A29" s="14">
        <v>25</v>
      </c>
      <c r="B29" s="12" t="s">
        <v>15</v>
      </c>
      <c r="C29" s="12" t="s">
        <v>17</v>
      </c>
      <c r="D29" s="2">
        <v>200946</v>
      </c>
      <c r="E29" s="13">
        <v>44491</v>
      </c>
      <c r="F29" s="4" t="s">
        <v>14</v>
      </c>
      <c r="G29" s="2">
        <v>845266512225</v>
      </c>
      <c r="H29" s="3">
        <v>24000</v>
      </c>
      <c r="I29" s="3">
        <v>55800</v>
      </c>
      <c r="J29" s="15">
        <f t="shared" si="0"/>
        <v>55.8</v>
      </c>
      <c r="K29" s="16">
        <f t="shared" si="1"/>
        <v>109.14</v>
      </c>
      <c r="L29" s="17">
        <f t="shared" si="2"/>
        <v>16.43</v>
      </c>
      <c r="M29" s="17"/>
      <c r="N29" s="18">
        <f t="shared" si="3"/>
        <v>25.11</v>
      </c>
      <c r="O29" s="17">
        <f t="shared" si="4"/>
        <v>150.68</v>
      </c>
    </row>
    <row r="30" spans="1:15" s="19" customFormat="1" ht="15.75" customHeight="1" outlineLevel="2" x14ac:dyDescent="0.25">
      <c r="A30" s="14">
        <v>26</v>
      </c>
      <c r="B30" s="12" t="s">
        <v>15</v>
      </c>
      <c r="C30" s="12" t="s">
        <v>17</v>
      </c>
      <c r="D30" s="2">
        <v>200946</v>
      </c>
      <c r="E30" s="13">
        <v>44491</v>
      </c>
      <c r="F30" s="4" t="s">
        <v>14</v>
      </c>
      <c r="G30" s="2">
        <v>845266660537</v>
      </c>
      <c r="H30" s="3">
        <v>24800</v>
      </c>
      <c r="I30" s="3">
        <v>55100</v>
      </c>
      <c r="J30" s="15">
        <f t="shared" si="0"/>
        <v>55.1</v>
      </c>
      <c r="K30" s="16">
        <f t="shared" si="1"/>
        <v>107.77</v>
      </c>
      <c r="L30" s="17">
        <f t="shared" si="2"/>
        <v>16.43</v>
      </c>
      <c r="M30" s="17"/>
      <c r="N30" s="18">
        <f t="shared" si="3"/>
        <v>24.84</v>
      </c>
      <c r="O30" s="17">
        <f t="shared" si="4"/>
        <v>149.04</v>
      </c>
    </row>
    <row r="31" spans="1:15" s="19" customFormat="1" ht="15.75" customHeight="1" outlineLevel="2" x14ac:dyDescent="0.25">
      <c r="A31" s="14">
        <v>27</v>
      </c>
      <c r="B31" s="12" t="s">
        <v>15</v>
      </c>
      <c r="C31" s="12" t="s">
        <v>17</v>
      </c>
      <c r="D31" s="2">
        <v>200946</v>
      </c>
      <c r="E31" s="13">
        <v>44491</v>
      </c>
      <c r="F31" s="4" t="s">
        <v>14</v>
      </c>
      <c r="G31" s="2">
        <v>335266576362</v>
      </c>
      <c r="H31" s="3">
        <v>24900</v>
      </c>
      <c r="I31" s="3">
        <v>55000</v>
      </c>
      <c r="J31" s="15">
        <f t="shared" si="0"/>
        <v>55</v>
      </c>
      <c r="K31" s="16">
        <f t="shared" si="1"/>
        <v>107.57</v>
      </c>
      <c r="L31" s="17">
        <f t="shared" si="2"/>
        <v>16.43</v>
      </c>
      <c r="M31" s="17"/>
      <c r="N31" s="18">
        <f t="shared" si="3"/>
        <v>24.8</v>
      </c>
      <c r="O31" s="17">
        <f t="shared" si="4"/>
        <v>148.80000000000001</v>
      </c>
    </row>
    <row r="32" spans="1:15" s="19" customFormat="1" ht="15.75" customHeight="1" outlineLevel="2" x14ac:dyDescent="0.25">
      <c r="A32" s="14">
        <v>28</v>
      </c>
      <c r="B32" s="12" t="s">
        <v>15</v>
      </c>
      <c r="C32" s="12" t="s">
        <v>17</v>
      </c>
      <c r="D32" s="2">
        <v>200946</v>
      </c>
      <c r="E32" s="13">
        <v>44491</v>
      </c>
      <c r="F32" s="4" t="s">
        <v>14</v>
      </c>
      <c r="G32" s="2">
        <v>845266660966</v>
      </c>
      <c r="H32" s="3">
        <v>23700</v>
      </c>
      <c r="I32" s="3">
        <v>55950</v>
      </c>
      <c r="J32" s="15">
        <f t="shared" si="0"/>
        <v>56</v>
      </c>
      <c r="K32" s="16">
        <f t="shared" si="1"/>
        <v>109.53</v>
      </c>
      <c r="L32" s="17">
        <f t="shared" si="2"/>
        <v>16.43</v>
      </c>
      <c r="M32" s="17"/>
      <c r="N32" s="18">
        <f t="shared" si="3"/>
        <v>25.19</v>
      </c>
      <c r="O32" s="17">
        <f t="shared" si="4"/>
        <v>151.15</v>
      </c>
    </row>
    <row r="33" spans="1:15" s="19" customFormat="1" ht="15.75" customHeight="1" outlineLevel="2" x14ac:dyDescent="0.25">
      <c r="A33" s="14">
        <v>29</v>
      </c>
      <c r="B33" s="12" t="s">
        <v>15</v>
      </c>
      <c r="C33" s="12" t="s">
        <v>17</v>
      </c>
      <c r="D33" s="2">
        <v>200946</v>
      </c>
      <c r="E33" s="13">
        <v>44491</v>
      </c>
      <c r="F33" s="4" t="s">
        <v>14</v>
      </c>
      <c r="G33" s="2">
        <v>845266511060</v>
      </c>
      <c r="H33" s="3">
        <v>23600</v>
      </c>
      <c r="I33" s="3">
        <v>56200</v>
      </c>
      <c r="J33" s="15">
        <f t="shared" si="0"/>
        <v>56.2</v>
      </c>
      <c r="K33" s="16">
        <f t="shared" si="1"/>
        <v>109.92</v>
      </c>
      <c r="L33" s="17">
        <f t="shared" si="2"/>
        <v>16.43</v>
      </c>
      <c r="M33" s="17"/>
      <c r="N33" s="18">
        <f t="shared" si="3"/>
        <v>25.27</v>
      </c>
      <c r="O33" s="17">
        <f t="shared" si="4"/>
        <v>151.62</v>
      </c>
    </row>
    <row r="34" spans="1:15" s="19" customFormat="1" ht="15.75" customHeight="1" outlineLevel="2" x14ac:dyDescent="0.25">
      <c r="A34" s="14">
        <v>30</v>
      </c>
      <c r="B34" s="12" t="s">
        <v>15</v>
      </c>
      <c r="C34" s="12" t="s">
        <v>17</v>
      </c>
      <c r="D34" s="2">
        <v>200946</v>
      </c>
      <c r="E34" s="13">
        <v>44491</v>
      </c>
      <c r="F34" s="4" t="s">
        <v>14</v>
      </c>
      <c r="G34" s="2">
        <v>845266660123</v>
      </c>
      <c r="H34" s="3">
        <v>24600</v>
      </c>
      <c r="I34" s="3">
        <v>55200</v>
      </c>
      <c r="J34" s="15">
        <f t="shared" si="0"/>
        <v>55.2</v>
      </c>
      <c r="K34" s="16">
        <f t="shared" si="1"/>
        <v>107.96</v>
      </c>
      <c r="L34" s="17">
        <f t="shared" si="2"/>
        <v>16.43</v>
      </c>
      <c r="M34" s="17"/>
      <c r="N34" s="18">
        <f t="shared" si="3"/>
        <v>24.88</v>
      </c>
      <c r="O34" s="17">
        <f t="shared" si="4"/>
        <v>149.26999999999998</v>
      </c>
    </row>
    <row r="35" spans="1:15" s="19" customFormat="1" ht="15.75" customHeight="1" outlineLevel="2" x14ac:dyDescent="0.25">
      <c r="A35" s="14">
        <v>31</v>
      </c>
      <c r="B35" s="12" t="s">
        <v>15</v>
      </c>
      <c r="C35" s="12" t="s">
        <v>17</v>
      </c>
      <c r="D35" s="2">
        <v>200946</v>
      </c>
      <c r="E35" s="13">
        <v>44491</v>
      </c>
      <c r="F35" s="4" t="s">
        <v>14</v>
      </c>
      <c r="G35" s="2">
        <v>845266511255</v>
      </c>
      <c r="H35" s="3">
        <v>24700</v>
      </c>
      <c r="I35" s="3">
        <v>55200</v>
      </c>
      <c r="J35" s="15">
        <f t="shared" si="0"/>
        <v>55.2</v>
      </c>
      <c r="K35" s="16">
        <f t="shared" si="1"/>
        <v>107.96</v>
      </c>
      <c r="L35" s="17">
        <f t="shared" si="2"/>
        <v>16.43</v>
      </c>
      <c r="M35" s="17"/>
      <c r="N35" s="18">
        <f t="shared" si="3"/>
        <v>24.88</v>
      </c>
      <c r="O35" s="17">
        <f t="shared" si="4"/>
        <v>149.26999999999998</v>
      </c>
    </row>
    <row r="36" spans="1:15" s="19" customFormat="1" ht="15.75" customHeight="1" outlineLevel="2" x14ac:dyDescent="0.25">
      <c r="A36" s="14">
        <v>32</v>
      </c>
      <c r="B36" s="12" t="s">
        <v>15</v>
      </c>
      <c r="C36" s="12" t="s">
        <v>17</v>
      </c>
      <c r="D36" s="2">
        <v>200946</v>
      </c>
      <c r="E36" s="13">
        <v>44491</v>
      </c>
      <c r="F36" s="4" t="s">
        <v>14</v>
      </c>
      <c r="G36" s="2">
        <v>845266660321</v>
      </c>
      <c r="H36" s="3">
        <v>24760</v>
      </c>
      <c r="I36" s="3">
        <v>54940</v>
      </c>
      <c r="J36" s="15">
        <f t="shared" si="0"/>
        <v>55</v>
      </c>
      <c r="K36" s="16">
        <f t="shared" si="1"/>
        <v>107.57</v>
      </c>
      <c r="L36" s="17">
        <f t="shared" si="2"/>
        <v>16.43</v>
      </c>
      <c r="M36" s="17"/>
      <c r="N36" s="18">
        <f t="shared" si="3"/>
        <v>24.8</v>
      </c>
      <c r="O36" s="17">
        <f t="shared" si="4"/>
        <v>148.80000000000001</v>
      </c>
    </row>
    <row r="37" spans="1:15" s="19" customFormat="1" ht="15.75" customHeight="1" outlineLevel="2" x14ac:dyDescent="0.25">
      <c r="A37" s="14">
        <v>33</v>
      </c>
      <c r="B37" s="12" t="s">
        <v>15</v>
      </c>
      <c r="C37" s="12" t="s">
        <v>17</v>
      </c>
      <c r="D37" s="2">
        <v>200946</v>
      </c>
      <c r="E37" s="13">
        <v>44491</v>
      </c>
      <c r="F37" s="4" t="s">
        <v>14</v>
      </c>
      <c r="G37" s="2">
        <v>845266512464</v>
      </c>
      <c r="H37" s="3">
        <v>24000</v>
      </c>
      <c r="I37" s="3">
        <v>55800</v>
      </c>
      <c r="J37" s="15">
        <f t="shared" si="0"/>
        <v>55.8</v>
      </c>
      <c r="K37" s="16">
        <f t="shared" si="1"/>
        <v>109.14</v>
      </c>
      <c r="L37" s="17">
        <f t="shared" si="2"/>
        <v>16.43</v>
      </c>
      <c r="M37" s="17"/>
      <c r="N37" s="18">
        <f t="shared" si="3"/>
        <v>25.11</v>
      </c>
      <c r="O37" s="17">
        <f t="shared" si="4"/>
        <v>150.68</v>
      </c>
    </row>
    <row r="38" spans="1:15" s="19" customFormat="1" ht="15.75" customHeight="1" outlineLevel="2" x14ac:dyDescent="0.25">
      <c r="A38" s="14">
        <v>34</v>
      </c>
      <c r="B38" s="12" t="s">
        <v>15</v>
      </c>
      <c r="C38" s="12" t="s">
        <v>17</v>
      </c>
      <c r="D38" s="2">
        <v>200946</v>
      </c>
      <c r="E38" s="13">
        <v>44491</v>
      </c>
      <c r="F38" s="4" t="s">
        <v>14</v>
      </c>
      <c r="G38" s="2">
        <v>845266512431</v>
      </c>
      <c r="H38" s="3">
        <v>24000</v>
      </c>
      <c r="I38" s="3">
        <v>55900</v>
      </c>
      <c r="J38" s="15">
        <f t="shared" si="0"/>
        <v>55.9</v>
      </c>
      <c r="K38" s="16">
        <f t="shared" si="1"/>
        <v>109.33</v>
      </c>
      <c r="L38" s="17">
        <f t="shared" si="2"/>
        <v>16.43</v>
      </c>
      <c r="M38" s="17"/>
      <c r="N38" s="18">
        <f t="shared" si="3"/>
        <v>25.15</v>
      </c>
      <c r="O38" s="17">
        <f t="shared" si="4"/>
        <v>150.91</v>
      </c>
    </row>
    <row r="39" spans="1:15" s="19" customFormat="1" ht="15.75" customHeight="1" outlineLevel="2" x14ac:dyDescent="0.25">
      <c r="A39" s="14">
        <v>35</v>
      </c>
      <c r="B39" s="12" t="s">
        <v>15</v>
      </c>
      <c r="C39" s="12" t="s">
        <v>17</v>
      </c>
      <c r="D39" s="2">
        <v>200946</v>
      </c>
      <c r="E39" s="13">
        <v>44491</v>
      </c>
      <c r="F39" s="4" t="s">
        <v>14</v>
      </c>
      <c r="G39" s="2">
        <v>845266511102</v>
      </c>
      <c r="H39" s="3">
        <v>24000</v>
      </c>
      <c r="I39" s="3">
        <v>55900</v>
      </c>
      <c r="J39" s="15">
        <f t="shared" si="0"/>
        <v>55.9</v>
      </c>
      <c r="K39" s="16">
        <f t="shared" si="1"/>
        <v>109.33</v>
      </c>
      <c r="L39" s="17">
        <f t="shared" si="2"/>
        <v>16.43</v>
      </c>
      <c r="M39" s="17"/>
      <c r="N39" s="18">
        <f t="shared" si="3"/>
        <v>25.15</v>
      </c>
      <c r="O39" s="17">
        <f t="shared" si="4"/>
        <v>150.91</v>
      </c>
    </row>
    <row r="40" spans="1:15" s="19" customFormat="1" ht="15.75" customHeight="1" outlineLevel="2" x14ac:dyDescent="0.25">
      <c r="A40" s="14">
        <v>36</v>
      </c>
      <c r="B40" s="12" t="s">
        <v>15</v>
      </c>
      <c r="C40" s="12" t="s">
        <v>17</v>
      </c>
      <c r="D40" s="2">
        <v>200946</v>
      </c>
      <c r="E40" s="13">
        <v>44491</v>
      </c>
      <c r="F40" s="4" t="s">
        <v>14</v>
      </c>
      <c r="G40" s="2">
        <v>335266500289</v>
      </c>
      <c r="H40" s="3">
        <v>24400</v>
      </c>
      <c r="I40" s="3">
        <v>55500</v>
      </c>
      <c r="J40" s="15">
        <f t="shared" si="0"/>
        <v>55.5</v>
      </c>
      <c r="K40" s="16">
        <f t="shared" si="1"/>
        <v>108.55</v>
      </c>
      <c r="L40" s="17">
        <f t="shared" si="2"/>
        <v>16.43</v>
      </c>
      <c r="M40" s="17"/>
      <c r="N40" s="18">
        <f t="shared" si="3"/>
        <v>25</v>
      </c>
      <c r="O40" s="17">
        <f t="shared" si="4"/>
        <v>149.97999999999999</v>
      </c>
    </row>
    <row r="41" spans="1:15" s="19" customFormat="1" ht="15.75" customHeight="1" outlineLevel="2" x14ac:dyDescent="0.25">
      <c r="A41" s="14">
        <v>37</v>
      </c>
      <c r="B41" s="12" t="s">
        <v>15</v>
      </c>
      <c r="C41" s="12" t="s">
        <v>17</v>
      </c>
      <c r="D41" s="2">
        <v>200946</v>
      </c>
      <c r="E41" s="13">
        <v>44491</v>
      </c>
      <c r="F41" s="4" t="s">
        <v>14</v>
      </c>
      <c r="G41" s="2">
        <v>845266512282</v>
      </c>
      <c r="H41" s="3">
        <v>24100</v>
      </c>
      <c r="I41" s="3">
        <v>55800</v>
      </c>
      <c r="J41" s="15">
        <f t="shared" si="0"/>
        <v>55.8</v>
      </c>
      <c r="K41" s="16">
        <f t="shared" si="1"/>
        <v>109.14</v>
      </c>
      <c r="L41" s="17">
        <f t="shared" si="2"/>
        <v>16.43</v>
      </c>
      <c r="M41" s="17"/>
      <c r="N41" s="18">
        <f t="shared" si="3"/>
        <v>25.11</v>
      </c>
      <c r="O41" s="17">
        <f t="shared" si="4"/>
        <v>150.68</v>
      </c>
    </row>
    <row r="42" spans="1:15" s="19" customFormat="1" ht="15.75" customHeight="1" outlineLevel="2" x14ac:dyDescent="0.25">
      <c r="A42" s="14">
        <v>38</v>
      </c>
      <c r="B42" s="12" t="s">
        <v>15</v>
      </c>
      <c r="C42" s="12" t="s">
        <v>17</v>
      </c>
      <c r="D42" s="2">
        <v>200946</v>
      </c>
      <c r="E42" s="13">
        <v>44491</v>
      </c>
      <c r="F42" s="4" t="s">
        <v>14</v>
      </c>
      <c r="G42" s="2">
        <v>335266576495</v>
      </c>
      <c r="H42" s="3">
        <v>24700</v>
      </c>
      <c r="I42" s="3">
        <v>55100</v>
      </c>
      <c r="J42" s="15">
        <f t="shared" si="0"/>
        <v>55.1</v>
      </c>
      <c r="K42" s="16">
        <f t="shared" si="1"/>
        <v>107.77</v>
      </c>
      <c r="L42" s="17">
        <f t="shared" si="2"/>
        <v>16.43</v>
      </c>
      <c r="M42" s="17"/>
      <c r="N42" s="18">
        <f t="shared" si="3"/>
        <v>24.84</v>
      </c>
      <c r="O42" s="17">
        <f t="shared" si="4"/>
        <v>149.04</v>
      </c>
    </row>
    <row r="43" spans="1:15" s="59" customFormat="1" ht="15.75" customHeight="1" outlineLevel="1" x14ac:dyDescent="0.25">
      <c r="A43" s="51"/>
      <c r="B43" s="52"/>
      <c r="C43" s="52"/>
      <c r="D43" s="53" t="s">
        <v>85</v>
      </c>
      <c r="E43" s="54"/>
      <c r="F43" s="51"/>
      <c r="G43" s="53">
        <v>15</v>
      </c>
      <c r="H43" s="96">
        <f t="shared" ref="H43:O43" si="13">SUBTOTAL(9,H28:H42)</f>
        <v>362060</v>
      </c>
      <c r="I43" s="96">
        <f t="shared" si="13"/>
        <v>835390</v>
      </c>
      <c r="J43" s="55">
        <f t="shared" si="13"/>
        <v>835.49999999999989</v>
      </c>
      <c r="K43" s="56">
        <f t="shared" si="13"/>
        <v>1634.12</v>
      </c>
      <c r="L43" s="57">
        <f t="shared" si="13"/>
        <v>246.45000000000007</v>
      </c>
      <c r="M43" s="57">
        <f t="shared" si="13"/>
        <v>3.91</v>
      </c>
      <c r="N43" s="58">
        <f t="shared" si="13"/>
        <v>376.88999999999993</v>
      </c>
      <c r="O43" s="57">
        <f t="shared" si="13"/>
        <v>2261.37</v>
      </c>
    </row>
    <row r="44" spans="1:15" s="19" customFormat="1" ht="15.75" customHeight="1" outlineLevel="2" x14ac:dyDescent="0.25">
      <c r="A44" s="14">
        <v>39</v>
      </c>
      <c r="B44" s="12" t="s">
        <v>15</v>
      </c>
      <c r="C44" s="12" t="s">
        <v>17</v>
      </c>
      <c r="D44" s="2">
        <v>200948</v>
      </c>
      <c r="E44" s="13">
        <v>44491</v>
      </c>
      <c r="F44" s="4" t="s">
        <v>14</v>
      </c>
      <c r="G44" s="2">
        <v>845266512555</v>
      </c>
      <c r="H44" s="3">
        <v>23800</v>
      </c>
      <c r="I44" s="3">
        <v>55800</v>
      </c>
      <c r="J44" s="15">
        <f t="shared" si="0"/>
        <v>55.8</v>
      </c>
      <c r="K44" s="16">
        <f t="shared" si="1"/>
        <v>109.14</v>
      </c>
      <c r="L44" s="17">
        <f t="shared" si="2"/>
        <v>16.43</v>
      </c>
      <c r="M44" s="17">
        <f>ROUND((2*1.95583),2)</f>
        <v>3.91</v>
      </c>
      <c r="N44" s="18">
        <f t="shared" ref="N44:N54" si="14">ROUND(((SUM(K44:M44))*20/100),2)</f>
        <v>25.9</v>
      </c>
      <c r="O44" s="17">
        <f t="shared" ref="O44:O54" si="15">SUM(K44:N44)</f>
        <v>155.38</v>
      </c>
    </row>
    <row r="45" spans="1:15" s="19" customFormat="1" ht="15.75" customHeight="1" outlineLevel="2" x14ac:dyDescent="0.25">
      <c r="A45" s="14">
        <v>40</v>
      </c>
      <c r="B45" s="12" t="s">
        <v>15</v>
      </c>
      <c r="C45" s="12" t="s">
        <v>17</v>
      </c>
      <c r="D45" s="2">
        <v>200948</v>
      </c>
      <c r="E45" s="13">
        <v>44491</v>
      </c>
      <c r="F45" s="4" t="s">
        <v>14</v>
      </c>
      <c r="G45" s="2">
        <v>845266510039</v>
      </c>
      <c r="H45" s="3">
        <v>24500</v>
      </c>
      <c r="I45" s="3">
        <v>55000</v>
      </c>
      <c r="J45" s="15">
        <f t="shared" si="0"/>
        <v>55</v>
      </c>
      <c r="K45" s="16">
        <f t="shared" si="1"/>
        <v>107.57</v>
      </c>
      <c r="L45" s="17">
        <f t="shared" si="2"/>
        <v>16.43</v>
      </c>
      <c r="M45" s="17"/>
      <c r="N45" s="18">
        <f t="shared" si="14"/>
        <v>24.8</v>
      </c>
      <c r="O45" s="17">
        <f t="shared" si="15"/>
        <v>148.80000000000001</v>
      </c>
    </row>
    <row r="46" spans="1:15" s="19" customFormat="1" ht="15.75" customHeight="1" outlineLevel="2" x14ac:dyDescent="0.25">
      <c r="A46" s="14">
        <v>41</v>
      </c>
      <c r="B46" s="12" t="s">
        <v>15</v>
      </c>
      <c r="C46" s="12" t="s">
        <v>17</v>
      </c>
      <c r="D46" s="2">
        <v>200948</v>
      </c>
      <c r="E46" s="13">
        <v>44491</v>
      </c>
      <c r="F46" s="4" t="s">
        <v>14</v>
      </c>
      <c r="G46" s="2">
        <v>845266512316</v>
      </c>
      <c r="H46" s="3">
        <v>24200</v>
      </c>
      <c r="I46" s="3">
        <v>55350</v>
      </c>
      <c r="J46" s="15">
        <f t="shared" si="0"/>
        <v>55.4</v>
      </c>
      <c r="K46" s="16">
        <f t="shared" si="1"/>
        <v>108.35</v>
      </c>
      <c r="L46" s="17">
        <f t="shared" si="2"/>
        <v>16.43</v>
      </c>
      <c r="M46" s="17"/>
      <c r="N46" s="18">
        <f t="shared" si="14"/>
        <v>24.96</v>
      </c>
      <c r="O46" s="17">
        <f t="shared" si="15"/>
        <v>149.74</v>
      </c>
    </row>
    <row r="47" spans="1:15" s="19" customFormat="1" ht="15.75" customHeight="1" outlineLevel="2" x14ac:dyDescent="0.25">
      <c r="A47" s="14">
        <v>42</v>
      </c>
      <c r="B47" s="12" t="s">
        <v>15</v>
      </c>
      <c r="C47" s="12" t="s">
        <v>17</v>
      </c>
      <c r="D47" s="2">
        <v>200948</v>
      </c>
      <c r="E47" s="13">
        <v>44491</v>
      </c>
      <c r="F47" s="4" t="s">
        <v>14</v>
      </c>
      <c r="G47" s="2">
        <v>845266512845</v>
      </c>
      <c r="H47" s="3">
        <v>24900</v>
      </c>
      <c r="I47" s="3">
        <v>54600</v>
      </c>
      <c r="J47" s="15">
        <f t="shared" si="0"/>
        <v>54.6</v>
      </c>
      <c r="K47" s="16">
        <f t="shared" si="1"/>
        <v>106.79</v>
      </c>
      <c r="L47" s="17">
        <f t="shared" si="2"/>
        <v>16.43</v>
      </c>
      <c r="M47" s="17"/>
      <c r="N47" s="18">
        <f t="shared" si="14"/>
        <v>24.64</v>
      </c>
      <c r="O47" s="17">
        <f t="shared" si="15"/>
        <v>147.86000000000001</v>
      </c>
    </row>
    <row r="48" spans="1:15" s="19" customFormat="1" ht="15.75" customHeight="1" outlineLevel="2" x14ac:dyDescent="0.25">
      <c r="A48" s="14">
        <v>43</v>
      </c>
      <c r="B48" s="12" t="s">
        <v>15</v>
      </c>
      <c r="C48" s="12" t="s">
        <v>17</v>
      </c>
      <c r="D48" s="2">
        <v>200948</v>
      </c>
      <c r="E48" s="13">
        <v>44491</v>
      </c>
      <c r="F48" s="4" t="s">
        <v>14</v>
      </c>
      <c r="G48" s="2">
        <v>335266514033</v>
      </c>
      <c r="H48" s="3">
        <v>22850</v>
      </c>
      <c r="I48" s="3">
        <v>56600</v>
      </c>
      <c r="J48" s="15">
        <f t="shared" si="0"/>
        <v>56.6</v>
      </c>
      <c r="K48" s="16">
        <f t="shared" si="1"/>
        <v>110.7</v>
      </c>
      <c r="L48" s="17">
        <f t="shared" si="2"/>
        <v>16.43</v>
      </c>
      <c r="M48" s="17"/>
      <c r="N48" s="18">
        <f t="shared" si="14"/>
        <v>25.43</v>
      </c>
      <c r="O48" s="17">
        <f t="shared" si="15"/>
        <v>152.56</v>
      </c>
    </row>
    <row r="49" spans="1:15" s="19" customFormat="1" ht="15.75" customHeight="1" outlineLevel="2" x14ac:dyDescent="0.25">
      <c r="A49" s="14">
        <v>44</v>
      </c>
      <c r="B49" s="12" t="s">
        <v>15</v>
      </c>
      <c r="C49" s="12" t="s">
        <v>17</v>
      </c>
      <c r="D49" s="2">
        <v>200948</v>
      </c>
      <c r="E49" s="13">
        <v>44491</v>
      </c>
      <c r="F49" s="4" t="s">
        <v>14</v>
      </c>
      <c r="G49" s="2">
        <v>845266513264</v>
      </c>
      <c r="H49" s="3">
        <v>24500</v>
      </c>
      <c r="I49" s="3">
        <v>54900</v>
      </c>
      <c r="J49" s="15">
        <f t="shared" si="0"/>
        <v>54.9</v>
      </c>
      <c r="K49" s="16">
        <f t="shared" si="1"/>
        <v>107.38</v>
      </c>
      <c r="L49" s="17">
        <f t="shared" si="2"/>
        <v>16.43</v>
      </c>
      <c r="M49" s="17"/>
      <c r="N49" s="18">
        <f t="shared" si="14"/>
        <v>24.76</v>
      </c>
      <c r="O49" s="17">
        <f t="shared" si="15"/>
        <v>148.57</v>
      </c>
    </row>
    <row r="50" spans="1:15" s="19" customFormat="1" ht="15.75" customHeight="1" outlineLevel="2" x14ac:dyDescent="0.25">
      <c r="A50" s="14">
        <v>45</v>
      </c>
      <c r="B50" s="12" t="s">
        <v>15</v>
      </c>
      <c r="C50" s="12" t="s">
        <v>17</v>
      </c>
      <c r="D50" s="2">
        <v>200948</v>
      </c>
      <c r="E50" s="13">
        <v>44491</v>
      </c>
      <c r="F50" s="4" t="s">
        <v>14</v>
      </c>
      <c r="G50" s="2">
        <v>845266510682</v>
      </c>
      <c r="H50" s="3">
        <v>24300</v>
      </c>
      <c r="I50" s="3">
        <v>55000</v>
      </c>
      <c r="J50" s="15">
        <f t="shared" si="0"/>
        <v>55</v>
      </c>
      <c r="K50" s="16">
        <f t="shared" si="1"/>
        <v>107.57</v>
      </c>
      <c r="L50" s="17">
        <f t="shared" si="2"/>
        <v>16.43</v>
      </c>
      <c r="M50" s="17"/>
      <c r="N50" s="18">
        <f t="shared" si="14"/>
        <v>24.8</v>
      </c>
      <c r="O50" s="17">
        <f t="shared" si="15"/>
        <v>148.80000000000001</v>
      </c>
    </row>
    <row r="51" spans="1:15" s="19" customFormat="1" ht="15.75" customHeight="1" outlineLevel="2" x14ac:dyDescent="0.25">
      <c r="A51" s="14">
        <v>46</v>
      </c>
      <c r="B51" s="12" t="s">
        <v>15</v>
      </c>
      <c r="C51" s="12" t="s">
        <v>17</v>
      </c>
      <c r="D51" s="2">
        <v>200948</v>
      </c>
      <c r="E51" s="13">
        <v>44491</v>
      </c>
      <c r="F51" s="4" t="s">
        <v>14</v>
      </c>
      <c r="G51" s="2">
        <v>845266512381</v>
      </c>
      <c r="H51" s="3">
        <v>23900</v>
      </c>
      <c r="I51" s="3">
        <v>55600</v>
      </c>
      <c r="J51" s="15">
        <f t="shared" si="0"/>
        <v>55.6</v>
      </c>
      <c r="K51" s="16">
        <f t="shared" si="1"/>
        <v>108.74</v>
      </c>
      <c r="L51" s="17">
        <f t="shared" si="2"/>
        <v>16.43</v>
      </c>
      <c r="M51" s="17"/>
      <c r="N51" s="18">
        <f t="shared" si="14"/>
        <v>25.03</v>
      </c>
      <c r="O51" s="17">
        <f t="shared" si="15"/>
        <v>150.19999999999999</v>
      </c>
    </row>
    <row r="52" spans="1:15" s="19" customFormat="1" ht="15.75" customHeight="1" outlineLevel="2" x14ac:dyDescent="0.25">
      <c r="A52" s="14">
        <v>47</v>
      </c>
      <c r="B52" s="12" t="s">
        <v>15</v>
      </c>
      <c r="C52" s="12" t="s">
        <v>17</v>
      </c>
      <c r="D52" s="2">
        <v>200948</v>
      </c>
      <c r="E52" s="13">
        <v>44491</v>
      </c>
      <c r="F52" s="4" t="s">
        <v>14</v>
      </c>
      <c r="G52" s="2">
        <v>845266660602</v>
      </c>
      <c r="H52" s="3">
        <v>24800</v>
      </c>
      <c r="I52" s="3">
        <v>54000</v>
      </c>
      <c r="J52" s="15">
        <f t="shared" si="0"/>
        <v>54</v>
      </c>
      <c r="K52" s="16">
        <f t="shared" si="1"/>
        <v>105.61</v>
      </c>
      <c r="L52" s="17">
        <f t="shared" si="2"/>
        <v>16.43</v>
      </c>
      <c r="M52" s="17"/>
      <c r="N52" s="18">
        <f t="shared" si="14"/>
        <v>24.41</v>
      </c>
      <c r="O52" s="17">
        <f t="shared" si="15"/>
        <v>146.44999999999999</v>
      </c>
    </row>
    <row r="53" spans="1:15" s="19" customFormat="1" ht="15.75" customHeight="1" outlineLevel="2" x14ac:dyDescent="0.25">
      <c r="A53" s="14">
        <v>48</v>
      </c>
      <c r="B53" s="12" t="s">
        <v>15</v>
      </c>
      <c r="C53" s="12" t="s">
        <v>17</v>
      </c>
      <c r="D53" s="2">
        <v>200948</v>
      </c>
      <c r="E53" s="13">
        <v>44491</v>
      </c>
      <c r="F53" s="4" t="s">
        <v>14</v>
      </c>
      <c r="G53" s="2">
        <v>845266510260</v>
      </c>
      <c r="H53" s="3">
        <v>24000</v>
      </c>
      <c r="I53" s="3">
        <v>55000</v>
      </c>
      <c r="J53" s="15">
        <f t="shared" si="0"/>
        <v>55</v>
      </c>
      <c r="K53" s="16">
        <f t="shared" si="1"/>
        <v>107.57</v>
      </c>
      <c r="L53" s="17">
        <f t="shared" si="2"/>
        <v>16.43</v>
      </c>
      <c r="M53" s="17"/>
      <c r="N53" s="18">
        <f t="shared" si="14"/>
        <v>24.8</v>
      </c>
      <c r="O53" s="17">
        <f t="shared" si="15"/>
        <v>148.80000000000001</v>
      </c>
    </row>
    <row r="54" spans="1:15" s="19" customFormat="1" ht="15.75" customHeight="1" outlineLevel="2" x14ac:dyDescent="0.25">
      <c r="A54" s="14">
        <v>49</v>
      </c>
      <c r="B54" s="12" t="s">
        <v>15</v>
      </c>
      <c r="C54" s="12" t="s">
        <v>17</v>
      </c>
      <c r="D54" s="2">
        <v>200948</v>
      </c>
      <c r="E54" s="13">
        <v>44491</v>
      </c>
      <c r="F54" s="4" t="s">
        <v>14</v>
      </c>
      <c r="G54" s="2">
        <v>335266576594</v>
      </c>
      <c r="H54" s="3">
        <v>25500</v>
      </c>
      <c r="I54" s="3">
        <v>54400</v>
      </c>
      <c r="J54" s="15">
        <f t="shared" si="0"/>
        <v>54.4</v>
      </c>
      <c r="K54" s="16">
        <f t="shared" si="1"/>
        <v>106.4</v>
      </c>
      <c r="L54" s="17">
        <f t="shared" si="2"/>
        <v>16.43</v>
      </c>
      <c r="M54" s="17"/>
      <c r="N54" s="18">
        <f t="shared" si="14"/>
        <v>24.57</v>
      </c>
      <c r="O54" s="17">
        <f t="shared" si="15"/>
        <v>147.4</v>
      </c>
    </row>
    <row r="55" spans="1:15" s="59" customFormat="1" ht="15.75" customHeight="1" outlineLevel="1" x14ac:dyDescent="0.25">
      <c r="A55" s="51"/>
      <c r="B55" s="52"/>
      <c r="C55" s="52"/>
      <c r="D55" s="53" t="s">
        <v>86</v>
      </c>
      <c r="E55" s="54"/>
      <c r="F55" s="51"/>
      <c r="G55" s="53">
        <v>11</v>
      </c>
      <c r="H55" s="96">
        <f t="shared" ref="H55:O55" si="16">SUBTOTAL(9,H44:H54)</f>
        <v>267250</v>
      </c>
      <c r="I55" s="96">
        <f t="shared" si="16"/>
        <v>606250</v>
      </c>
      <c r="J55" s="55">
        <f t="shared" si="16"/>
        <v>606.29999999999995</v>
      </c>
      <c r="K55" s="56">
        <f t="shared" si="16"/>
        <v>1185.8200000000002</v>
      </c>
      <c r="L55" s="57">
        <f t="shared" si="16"/>
        <v>180.73000000000005</v>
      </c>
      <c r="M55" s="57">
        <f t="shared" si="16"/>
        <v>3.91</v>
      </c>
      <c r="N55" s="58">
        <f t="shared" si="16"/>
        <v>274.10000000000002</v>
      </c>
      <c r="O55" s="57">
        <f t="shared" si="16"/>
        <v>1644.56</v>
      </c>
    </row>
    <row r="56" spans="1:15" s="19" customFormat="1" ht="15.75" customHeight="1" outlineLevel="2" x14ac:dyDescent="0.25">
      <c r="A56" s="14">
        <v>50</v>
      </c>
      <c r="B56" s="12" t="s">
        <v>15</v>
      </c>
      <c r="C56" s="12" t="s">
        <v>17</v>
      </c>
      <c r="D56" s="2">
        <v>200949</v>
      </c>
      <c r="E56" s="13">
        <v>44492</v>
      </c>
      <c r="F56" s="4" t="s">
        <v>14</v>
      </c>
      <c r="G56" s="2">
        <v>84526651765</v>
      </c>
      <c r="H56" s="3">
        <v>23400</v>
      </c>
      <c r="I56" s="3">
        <v>56300</v>
      </c>
      <c r="J56" s="15">
        <f t="shared" si="0"/>
        <v>56.3</v>
      </c>
      <c r="K56" s="16">
        <f t="shared" si="1"/>
        <v>110.11</v>
      </c>
      <c r="L56" s="17">
        <f t="shared" si="2"/>
        <v>16.43</v>
      </c>
      <c r="M56" s="17">
        <f>ROUND((2*1.95583),2)</f>
        <v>3.91</v>
      </c>
      <c r="N56" s="18">
        <f t="shared" si="3"/>
        <v>26.09</v>
      </c>
      <c r="O56" s="17">
        <f t="shared" si="4"/>
        <v>156.54</v>
      </c>
    </row>
    <row r="57" spans="1:15" s="19" customFormat="1" ht="15.75" customHeight="1" outlineLevel="2" x14ac:dyDescent="0.25">
      <c r="A57" s="14">
        <v>51</v>
      </c>
      <c r="B57" s="12" t="s">
        <v>15</v>
      </c>
      <c r="C57" s="12" t="s">
        <v>17</v>
      </c>
      <c r="D57" s="2">
        <v>200949</v>
      </c>
      <c r="E57" s="13">
        <v>44492</v>
      </c>
      <c r="F57" s="4" t="s">
        <v>14</v>
      </c>
      <c r="G57" s="2">
        <v>845266510922</v>
      </c>
      <c r="H57" s="3">
        <v>24300</v>
      </c>
      <c r="I57" s="3">
        <v>55350</v>
      </c>
      <c r="J57" s="15">
        <f t="shared" si="0"/>
        <v>55.4</v>
      </c>
      <c r="K57" s="16">
        <f t="shared" si="1"/>
        <v>108.35</v>
      </c>
      <c r="L57" s="17">
        <f t="shared" si="2"/>
        <v>16.43</v>
      </c>
      <c r="M57" s="17"/>
      <c r="N57" s="18">
        <f t="shared" si="3"/>
        <v>24.96</v>
      </c>
      <c r="O57" s="17">
        <f t="shared" si="4"/>
        <v>149.74</v>
      </c>
    </row>
    <row r="58" spans="1:15" s="19" customFormat="1" ht="15.75" customHeight="1" outlineLevel="2" x14ac:dyDescent="0.25">
      <c r="A58" s="14">
        <v>52</v>
      </c>
      <c r="B58" s="12" t="s">
        <v>15</v>
      </c>
      <c r="C58" s="12" t="s">
        <v>17</v>
      </c>
      <c r="D58" s="2">
        <v>200949</v>
      </c>
      <c r="E58" s="13">
        <v>44492</v>
      </c>
      <c r="F58" s="4" t="s">
        <v>14</v>
      </c>
      <c r="G58" s="2">
        <v>845266512431</v>
      </c>
      <c r="H58" s="3">
        <v>24000</v>
      </c>
      <c r="I58" s="3">
        <v>55800</v>
      </c>
      <c r="J58" s="15">
        <f t="shared" si="0"/>
        <v>55.8</v>
      </c>
      <c r="K58" s="16">
        <f t="shared" si="1"/>
        <v>109.14</v>
      </c>
      <c r="L58" s="17">
        <f t="shared" si="2"/>
        <v>16.43</v>
      </c>
      <c r="M58" s="17"/>
      <c r="N58" s="18">
        <f t="shared" si="3"/>
        <v>25.11</v>
      </c>
      <c r="O58" s="17">
        <f t="shared" si="4"/>
        <v>150.68</v>
      </c>
    </row>
    <row r="59" spans="1:15" s="19" customFormat="1" ht="15.75" customHeight="1" outlineLevel="2" x14ac:dyDescent="0.25">
      <c r="A59" s="14">
        <v>53</v>
      </c>
      <c r="B59" s="12" t="s">
        <v>15</v>
      </c>
      <c r="C59" s="12" t="s">
        <v>17</v>
      </c>
      <c r="D59" s="2">
        <v>200949</v>
      </c>
      <c r="E59" s="13">
        <v>44492</v>
      </c>
      <c r="F59" s="4" t="s">
        <v>14</v>
      </c>
      <c r="G59" s="2">
        <v>845266511102</v>
      </c>
      <c r="H59" s="3">
        <v>24000</v>
      </c>
      <c r="I59" s="3">
        <v>55700</v>
      </c>
      <c r="J59" s="15">
        <f t="shared" si="0"/>
        <v>55.7</v>
      </c>
      <c r="K59" s="16">
        <f t="shared" si="1"/>
        <v>108.94</v>
      </c>
      <c r="L59" s="17">
        <f t="shared" si="2"/>
        <v>16.43</v>
      </c>
      <c r="M59" s="17"/>
      <c r="N59" s="18">
        <f t="shared" si="3"/>
        <v>25.07</v>
      </c>
      <c r="O59" s="17">
        <f t="shared" si="4"/>
        <v>150.44</v>
      </c>
    </row>
    <row r="60" spans="1:15" s="19" customFormat="1" ht="15.75" customHeight="1" outlineLevel="2" x14ac:dyDescent="0.25">
      <c r="A60" s="14">
        <v>54</v>
      </c>
      <c r="B60" s="12" t="s">
        <v>15</v>
      </c>
      <c r="C60" s="12" t="s">
        <v>17</v>
      </c>
      <c r="D60" s="2">
        <v>200949</v>
      </c>
      <c r="E60" s="13">
        <v>44492</v>
      </c>
      <c r="F60" s="4" t="s">
        <v>14</v>
      </c>
      <c r="G60" s="2">
        <v>845266510070</v>
      </c>
      <c r="H60" s="3">
        <v>23300</v>
      </c>
      <c r="I60" s="3">
        <v>56400</v>
      </c>
      <c r="J60" s="15">
        <f t="shared" si="0"/>
        <v>56.4</v>
      </c>
      <c r="K60" s="16">
        <f t="shared" si="1"/>
        <v>110.31</v>
      </c>
      <c r="L60" s="17">
        <f t="shared" si="2"/>
        <v>16.43</v>
      </c>
      <c r="M60" s="17"/>
      <c r="N60" s="18">
        <f t="shared" si="3"/>
        <v>25.35</v>
      </c>
      <c r="O60" s="17">
        <f t="shared" si="4"/>
        <v>152.09</v>
      </c>
    </row>
    <row r="61" spans="1:15" s="59" customFormat="1" ht="15.75" customHeight="1" outlineLevel="1" x14ac:dyDescent="0.25">
      <c r="A61" s="51"/>
      <c r="B61" s="52"/>
      <c r="C61" s="52"/>
      <c r="D61" s="53" t="s">
        <v>87</v>
      </c>
      <c r="E61" s="54"/>
      <c r="F61" s="51"/>
      <c r="G61" s="53">
        <v>5</v>
      </c>
      <c r="H61" s="96">
        <f t="shared" ref="H61:O61" si="17">SUBTOTAL(9,H56:H60)</f>
        <v>119000</v>
      </c>
      <c r="I61" s="96">
        <f t="shared" si="17"/>
        <v>279550</v>
      </c>
      <c r="J61" s="55">
        <f t="shared" si="17"/>
        <v>279.59999999999997</v>
      </c>
      <c r="K61" s="56">
        <f t="shared" si="17"/>
        <v>546.84999999999991</v>
      </c>
      <c r="L61" s="57">
        <f t="shared" si="17"/>
        <v>82.15</v>
      </c>
      <c r="M61" s="57">
        <f t="shared" si="17"/>
        <v>3.91</v>
      </c>
      <c r="N61" s="58">
        <f t="shared" si="17"/>
        <v>126.57999999999998</v>
      </c>
      <c r="O61" s="57">
        <f t="shared" si="17"/>
        <v>759.49</v>
      </c>
    </row>
    <row r="62" spans="1:15" s="19" customFormat="1" ht="15.75" customHeight="1" outlineLevel="2" x14ac:dyDescent="0.25">
      <c r="A62" s="14">
        <v>55</v>
      </c>
      <c r="B62" s="12" t="s">
        <v>15</v>
      </c>
      <c r="C62" s="12" t="s">
        <v>17</v>
      </c>
      <c r="D62" s="2">
        <v>200950</v>
      </c>
      <c r="E62" s="13">
        <v>44492</v>
      </c>
      <c r="F62" s="4" t="s">
        <v>14</v>
      </c>
      <c r="G62" s="2">
        <v>845266513017</v>
      </c>
      <c r="H62" s="3">
        <v>24600</v>
      </c>
      <c r="I62" s="3">
        <v>55200</v>
      </c>
      <c r="J62" s="15">
        <f t="shared" si="0"/>
        <v>55.2</v>
      </c>
      <c r="K62" s="16">
        <f t="shared" si="1"/>
        <v>107.96</v>
      </c>
      <c r="L62" s="17">
        <f t="shared" si="2"/>
        <v>16.43</v>
      </c>
      <c r="M62" s="17">
        <f>ROUND((2*1.95583),2)</f>
        <v>3.91</v>
      </c>
      <c r="N62" s="18">
        <f t="shared" si="3"/>
        <v>25.66</v>
      </c>
      <c r="O62" s="17">
        <f t="shared" si="4"/>
        <v>153.95999999999998</v>
      </c>
    </row>
    <row r="63" spans="1:15" s="19" customFormat="1" ht="15.75" customHeight="1" outlineLevel="2" x14ac:dyDescent="0.25">
      <c r="A63" s="14">
        <v>56</v>
      </c>
      <c r="B63" s="12" t="s">
        <v>15</v>
      </c>
      <c r="C63" s="12" t="s">
        <v>17</v>
      </c>
      <c r="D63" s="2">
        <v>200950</v>
      </c>
      <c r="E63" s="13">
        <v>44492</v>
      </c>
      <c r="F63" s="4" t="s">
        <v>14</v>
      </c>
      <c r="G63" s="2">
        <v>845266512431</v>
      </c>
      <c r="H63" s="3">
        <v>24000</v>
      </c>
      <c r="I63" s="3">
        <v>55800</v>
      </c>
      <c r="J63" s="15">
        <f t="shared" ref="J63:J98" si="18">ROUNDUP((I63/1000),1)</f>
        <v>55.8</v>
      </c>
      <c r="K63" s="16">
        <f t="shared" ref="K63:K98" si="19">ROUND((1*1.95583*J63),2)</f>
        <v>109.14</v>
      </c>
      <c r="L63" s="17">
        <f t="shared" ref="L63:L98" si="20">ROUND((8.4*1.95583),2)</f>
        <v>16.43</v>
      </c>
      <c r="M63" s="17"/>
      <c r="N63" s="18">
        <f t="shared" ref="N63:N98" si="21">ROUND(((SUM(K63:M63))*20/100),2)</f>
        <v>25.11</v>
      </c>
      <c r="O63" s="17">
        <f t="shared" ref="O63:O98" si="22">SUM(K63:N63)</f>
        <v>150.68</v>
      </c>
    </row>
    <row r="64" spans="1:15" s="19" customFormat="1" ht="15.75" customHeight="1" outlineLevel="2" x14ac:dyDescent="0.25">
      <c r="A64" s="14">
        <v>57</v>
      </c>
      <c r="B64" s="12" t="s">
        <v>15</v>
      </c>
      <c r="C64" s="12" t="s">
        <v>17</v>
      </c>
      <c r="D64" s="2">
        <v>200950</v>
      </c>
      <c r="E64" s="13">
        <v>44492</v>
      </c>
      <c r="F64" s="4" t="s">
        <v>14</v>
      </c>
      <c r="G64" s="2">
        <v>845266511102</v>
      </c>
      <c r="H64" s="3">
        <v>24000</v>
      </c>
      <c r="I64" s="3">
        <v>56000</v>
      </c>
      <c r="J64" s="15">
        <f t="shared" si="18"/>
        <v>56</v>
      </c>
      <c r="K64" s="16">
        <f t="shared" si="19"/>
        <v>109.53</v>
      </c>
      <c r="L64" s="17">
        <f t="shared" si="20"/>
        <v>16.43</v>
      </c>
      <c r="M64" s="17"/>
      <c r="N64" s="18">
        <f t="shared" si="21"/>
        <v>25.19</v>
      </c>
      <c r="O64" s="17">
        <f t="shared" si="22"/>
        <v>151.15</v>
      </c>
    </row>
    <row r="65" spans="1:15" s="19" customFormat="1" ht="15.75" customHeight="1" outlineLevel="2" x14ac:dyDescent="0.25">
      <c r="A65" s="14">
        <v>58</v>
      </c>
      <c r="B65" s="12" t="s">
        <v>15</v>
      </c>
      <c r="C65" s="12" t="s">
        <v>17</v>
      </c>
      <c r="D65" s="2">
        <v>200950</v>
      </c>
      <c r="E65" s="13">
        <v>44492</v>
      </c>
      <c r="F65" s="4" t="s">
        <v>14</v>
      </c>
      <c r="G65" s="2">
        <v>845266510070</v>
      </c>
      <c r="H65" s="3">
        <v>23300</v>
      </c>
      <c r="I65" s="3">
        <v>56500</v>
      </c>
      <c r="J65" s="15">
        <f t="shared" si="18"/>
        <v>56.5</v>
      </c>
      <c r="K65" s="16">
        <f t="shared" si="19"/>
        <v>110.5</v>
      </c>
      <c r="L65" s="17">
        <f t="shared" si="20"/>
        <v>16.43</v>
      </c>
      <c r="M65" s="17"/>
      <c r="N65" s="18">
        <f t="shared" si="21"/>
        <v>25.39</v>
      </c>
      <c r="O65" s="17">
        <f t="shared" si="22"/>
        <v>152.32</v>
      </c>
    </row>
    <row r="66" spans="1:15" s="19" customFormat="1" ht="15.75" customHeight="1" outlineLevel="2" x14ac:dyDescent="0.25">
      <c r="A66" s="14">
        <v>59</v>
      </c>
      <c r="B66" s="12" t="s">
        <v>15</v>
      </c>
      <c r="C66" s="12" t="s">
        <v>17</v>
      </c>
      <c r="D66" s="2">
        <v>200950</v>
      </c>
      <c r="E66" s="13">
        <v>44492</v>
      </c>
      <c r="F66" s="4" t="s">
        <v>14</v>
      </c>
      <c r="G66" s="2">
        <v>845266660313</v>
      </c>
      <c r="H66" s="3">
        <v>24600</v>
      </c>
      <c r="I66" s="3">
        <v>55300</v>
      </c>
      <c r="J66" s="15">
        <f t="shared" si="18"/>
        <v>55.3</v>
      </c>
      <c r="K66" s="16">
        <f t="shared" si="19"/>
        <v>108.16</v>
      </c>
      <c r="L66" s="17">
        <f t="shared" si="20"/>
        <v>16.43</v>
      </c>
      <c r="M66" s="17"/>
      <c r="N66" s="18">
        <f t="shared" si="21"/>
        <v>24.92</v>
      </c>
      <c r="O66" s="17">
        <f t="shared" si="22"/>
        <v>149.51</v>
      </c>
    </row>
    <row r="67" spans="1:15" s="19" customFormat="1" ht="15.75" customHeight="1" outlineLevel="2" x14ac:dyDescent="0.25">
      <c r="A67" s="14">
        <v>60</v>
      </c>
      <c r="B67" s="12" t="s">
        <v>15</v>
      </c>
      <c r="C67" s="12" t="s">
        <v>17</v>
      </c>
      <c r="D67" s="2">
        <v>200950</v>
      </c>
      <c r="E67" s="13">
        <v>44492</v>
      </c>
      <c r="F67" s="4" t="s">
        <v>14</v>
      </c>
      <c r="G67" s="2">
        <v>845266660537</v>
      </c>
      <c r="H67" s="3">
        <v>24800</v>
      </c>
      <c r="I67" s="3">
        <v>54900</v>
      </c>
      <c r="J67" s="15">
        <f t="shared" si="18"/>
        <v>54.9</v>
      </c>
      <c r="K67" s="16">
        <f t="shared" si="19"/>
        <v>107.38</v>
      </c>
      <c r="L67" s="17">
        <f t="shared" si="20"/>
        <v>16.43</v>
      </c>
      <c r="M67" s="17"/>
      <c r="N67" s="18">
        <f t="shared" si="21"/>
        <v>24.76</v>
      </c>
      <c r="O67" s="17">
        <f t="shared" si="22"/>
        <v>148.57</v>
      </c>
    </row>
    <row r="68" spans="1:15" s="19" customFormat="1" ht="15.75" customHeight="1" outlineLevel="2" x14ac:dyDescent="0.25">
      <c r="A68" s="14">
        <v>61</v>
      </c>
      <c r="B68" s="12" t="s">
        <v>15</v>
      </c>
      <c r="C68" s="12" t="s">
        <v>17</v>
      </c>
      <c r="D68" s="2">
        <v>200950</v>
      </c>
      <c r="E68" s="13">
        <v>44492</v>
      </c>
      <c r="F68" s="4" t="s">
        <v>14</v>
      </c>
      <c r="G68" s="2">
        <v>335266576362</v>
      </c>
      <c r="H68" s="3">
        <v>24900</v>
      </c>
      <c r="I68" s="3">
        <v>54800</v>
      </c>
      <c r="J68" s="15">
        <f t="shared" si="18"/>
        <v>54.8</v>
      </c>
      <c r="K68" s="16">
        <f t="shared" si="19"/>
        <v>107.18</v>
      </c>
      <c r="L68" s="17">
        <f t="shared" si="20"/>
        <v>16.43</v>
      </c>
      <c r="M68" s="17"/>
      <c r="N68" s="18">
        <f t="shared" si="21"/>
        <v>24.72</v>
      </c>
      <c r="O68" s="17">
        <f t="shared" si="22"/>
        <v>148.33000000000001</v>
      </c>
    </row>
    <row r="69" spans="1:15" s="19" customFormat="1" ht="15.75" customHeight="1" outlineLevel="2" x14ac:dyDescent="0.25">
      <c r="A69" s="14">
        <v>62</v>
      </c>
      <c r="B69" s="12" t="s">
        <v>15</v>
      </c>
      <c r="C69" s="12" t="s">
        <v>17</v>
      </c>
      <c r="D69" s="2">
        <v>200950</v>
      </c>
      <c r="E69" s="13">
        <v>44492</v>
      </c>
      <c r="F69" s="4" t="s">
        <v>14</v>
      </c>
      <c r="G69" s="2">
        <v>845266510807</v>
      </c>
      <c r="H69" s="3">
        <v>23200</v>
      </c>
      <c r="I69" s="3">
        <v>56400</v>
      </c>
      <c r="J69" s="15">
        <f t="shared" si="18"/>
        <v>56.4</v>
      </c>
      <c r="K69" s="16">
        <f t="shared" si="19"/>
        <v>110.31</v>
      </c>
      <c r="L69" s="17">
        <f t="shared" si="20"/>
        <v>16.43</v>
      </c>
      <c r="M69" s="17"/>
      <c r="N69" s="18">
        <f t="shared" si="21"/>
        <v>25.35</v>
      </c>
      <c r="O69" s="17">
        <f t="shared" si="22"/>
        <v>152.09</v>
      </c>
    </row>
    <row r="70" spans="1:15" s="59" customFormat="1" ht="15.75" customHeight="1" outlineLevel="1" x14ac:dyDescent="0.25">
      <c r="A70" s="51"/>
      <c r="B70" s="52"/>
      <c r="C70" s="52"/>
      <c r="D70" s="53" t="s">
        <v>88</v>
      </c>
      <c r="E70" s="54"/>
      <c r="F70" s="51"/>
      <c r="G70" s="53">
        <v>8</v>
      </c>
      <c r="H70" s="96">
        <f t="shared" ref="H70:O70" si="23">SUBTOTAL(9,H62:H69)</f>
        <v>193400</v>
      </c>
      <c r="I70" s="96">
        <f t="shared" si="23"/>
        <v>444900</v>
      </c>
      <c r="J70" s="55">
        <f t="shared" si="23"/>
        <v>444.9</v>
      </c>
      <c r="K70" s="56">
        <f t="shared" si="23"/>
        <v>870.15999999999985</v>
      </c>
      <c r="L70" s="57">
        <f t="shared" si="23"/>
        <v>131.44000000000003</v>
      </c>
      <c r="M70" s="57">
        <f t="shared" si="23"/>
        <v>3.91</v>
      </c>
      <c r="N70" s="58">
        <f t="shared" si="23"/>
        <v>201.1</v>
      </c>
      <c r="O70" s="57">
        <f t="shared" si="23"/>
        <v>1206.6099999999997</v>
      </c>
    </row>
    <row r="71" spans="1:15" s="19" customFormat="1" ht="15.75" customHeight="1" outlineLevel="2" x14ac:dyDescent="0.25">
      <c r="A71" s="14">
        <v>63</v>
      </c>
      <c r="B71" s="12" t="s">
        <v>15</v>
      </c>
      <c r="C71" s="12" t="s">
        <v>17</v>
      </c>
      <c r="D71" s="2">
        <v>200951</v>
      </c>
      <c r="E71" s="13">
        <v>44492</v>
      </c>
      <c r="F71" s="4" t="s">
        <v>14</v>
      </c>
      <c r="G71" s="2">
        <v>845266510203</v>
      </c>
      <c r="H71" s="3">
        <v>23400</v>
      </c>
      <c r="I71" s="3">
        <v>56500</v>
      </c>
      <c r="J71" s="15">
        <f t="shared" si="18"/>
        <v>56.5</v>
      </c>
      <c r="K71" s="16">
        <f t="shared" si="19"/>
        <v>110.5</v>
      </c>
      <c r="L71" s="17">
        <f t="shared" si="20"/>
        <v>16.43</v>
      </c>
      <c r="M71" s="17">
        <f>ROUND((2*1.95583),2)</f>
        <v>3.91</v>
      </c>
      <c r="N71" s="18">
        <f t="shared" si="21"/>
        <v>26.17</v>
      </c>
      <c r="O71" s="17">
        <f t="shared" si="22"/>
        <v>157.01</v>
      </c>
    </row>
    <row r="72" spans="1:15" s="19" customFormat="1" ht="15.75" customHeight="1" outlineLevel="2" x14ac:dyDescent="0.25">
      <c r="A72" s="14">
        <v>64</v>
      </c>
      <c r="B72" s="12" t="s">
        <v>15</v>
      </c>
      <c r="C72" s="12" t="s">
        <v>17</v>
      </c>
      <c r="D72" s="2">
        <v>200951</v>
      </c>
      <c r="E72" s="13">
        <v>44492</v>
      </c>
      <c r="F72" s="4" t="s">
        <v>14</v>
      </c>
      <c r="G72" s="2">
        <v>845266660123</v>
      </c>
      <c r="H72" s="3">
        <v>24600</v>
      </c>
      <c r="I72" s="3">
        <v>55200</v>
      </c>
      <c r="J72" s="15">
        <f t="shared" si="18"/>
        <v>55.2</v>
      </c>
      <c r="K72" s="16">
        <f t="shared" si="19"/>
        <v>107.96</v>
      </c>
      <c r="L72" s="17">
        <f t="shared" si="20"/>
        <v>16.43</v>
      </c>
      <c r="M72" s="17"/>
      <c r="N72" s="18">
        <f t="shared" si="21"/>
        <v>24.88</v>
      </c>
      <c r="O72" s="17">
        <f t="shared" si="22"/>
        <v>149.26999999999998</v>
      </c>
    </row>
    <row r="73" spans="1:15" s="19" customFormat="1" ht="15.75" customHeight="1" outlineLevel="2" x14ac:dyDescent="0.25">
      <c r="A73" s="14">
        <v>65</v>
      </c>
      <c r="B73" s="12" t="s">
        <v>15</v>
      </c>
      <c r="C73" s="12" t="s">
        <v>17</v>
      </c>
      <c r="D73" s="2">
        <v>200951</v>
      </c>
      <c r="E73" s="13">
        <v>44492</v>
      </c>
      <c r="F73" s="4" t="s">
        <v>14</v>
      </c>
      <c r="G73" s="2">
        <v>335266500255</v>
      </c>
      <c r="H73" s="3">
        <v>24700</v>
      </c>
      <c r="I73" s="3">
        <v>55200</v>
      </c>
      <c r="J73" s="15">
        <f t="shared" si="18"/>
        <v>55.2</v>
      </c>
      <c r="K73" s="16">
        <f t="shared" si="19"/>
        <v>107.96</v>
      </c>
      <c r="L73" s="17">
        <f t="shared" si="20"/>
        <v>16.43</v>
      </c>
      <c r="M73" s="17"/>
      <c r="N73" s="18">
        <f t="shared" si="21"/>
        <v>24.88</v>
      </c>
      <c r="O73" s="17">
        <f t="shared" si="22"/>
        <v>149.26999999999998</v>
      </c>
    </row>
    <row r="74" spans="1:15" s="19" customFormat="1" ht="15.75" customHeight="1" outlineLevel="2" x14ac:dyDescent="0.25">
      <c r="A74" s="14">
        <v>66</v>
      </c>
      <c r="B74" s="12" t="s">
        <v>15</v>
      </c>
      <c r="C74" s="12" t="s">
        <v>17</v>
      </c>
      <c r="D74" s="2">
        <v>200951</v>
      </c>
      <c r="E74" s="13">
        <v>44492</v>
      </c>
      <c r="F74" s="4" t="s">
        <v>14</v>
      </c>
      <c r="G74" s="2">
        <v>845266510195</v>
      </c>
      <c r="H74" s="3">
        <v>23600</v>
      </c>
      <c r="I74" s="3">
        <v>56350</v>
      </c>
      <c r="J74" s="15">
        <f t="shared" si="18"/>
        <v>56.4</v>
      </c>
      <c r="K74" s="16">
        <f t="shared" si="19"/>
        <v>110.31</v>
      </c>
      <c r="L74" s="17">
        <f t="shared" si="20"/>
        <v>16.43</v>
      </c>
      <c r="M74" s="17"/>
      <c r="N74" s="18">
        <f t="shared" si="21"/>
        <v>25.35</v>
      </c>
      <c r="O74" s="17">
        <f t="shared" si="22"/>
        <v>152.09</v>
      </c>
    </row>
    <row r="75" spans="1:15" s="19" customFormat="1" ht="15.75" customHeight="1" outlineLevel="2" x14ac:dyDescent="0.25">
      <c r="A75" s="14">
        <v>67</v>
      </c>
      <c r="B75" s="12" t="s">
        <v>15</v>
      </c>
      <c r="C75" s="12" t="s">
        <v>17</v>
      </c>
      <c r="D75" s="2">
        <v>200951</v>
      </c>
      <c r="E75" s="13">
        <v>44492</v>
      </c>
      <c r="F75" s="4" t="s">
        <v>14</v>
      </c>
      <c r="G75" s="2">
        <v>335266530849</v>
      </c>
      <c r="H75" s="3">
        <v>22900</v>
      </c>
      <c r="I75" s="3">
        <v>57050</v>
      </c>
      <c r="J75" s="15">
        <f t="shared" si="18"/>
        <v>57.1</v>
      </c>
      <c r="K75" s="16">
        <f t="shared" si="19"/>
        <v>111.68</v>
      </c>
      <c r="L75" s="17">
        <f t="shared" si="20"/>
        <v>16.43</v>
      </c>
      <c r="M75" s="17"/>
      <c r="N75" s="18">
        <f t="shared" si="21"/>
        <v>25.62</v>
      </c>
      <c r="O75" s="17">
        <f t="shared" si="22"/>
        <v>153.73000000000002</v>
      </c>
    </row>
    <row r="76" spans="1:15" s="19" customFormat="1" ht="15.75" customHeight="1" outlineLevel="2" x14ac:dyDescent="0.25">
      <c r="A76" s="14">
        <v>68</v>
      </c>
      <c r="B76" s="12" t="s">
        <v>15</v>
      </c>
      <c r="C76" s="12" t="s">
        <v>17</v>
      </c>
      <c r="D76" s="2">
        <v>200951</v>
      </c>
      <c r="E76" s="13">
        <v>44492</v>
      </c>
      <c r="F76" s="4" t="s">
        <v>14</v>
      </c>
      <c r="G76" s="2">
        <v>845266510518</v>
      </c>
      <c r="H76" s="3">
        <v>23500</v>
      </c>
      <c r="I76" s="3">
        <v>56400</v>
      </c>
      <c r="J76" s="15">
        <f t="shared" si="18"/>
        <v>56.4</v>
      </c>
      <c r="K76" s="16">
        <f t="shared" si="19"/>
        <v>110.31</v>
      </c>
      <c r="L76" s="17">
        <f t="shared" si="20"/>
        <v>16.43</v>
      </c>
      <c r="M76" s="17"/>
      <c r="N76" s="18">
        <f t="shared" si="21"/>
        <v>25.35</v>
      </c>
      <c r="O76" s="17">
        <f t="shared" si="22"/>
        <v>152.09</v>
      </c>
    </row>
    <row r="77" spans="1:15" s="19" customFormat="1" ht="15.75" customHeight="1" outlineLevel="2" x14ac:dyDescent="0.25">
      <c r="A77" s="14">
        <v>69</v>
      </c>
      <c r="B77" s="12" t="s">
        <v>15</v>
      </c>
      <c r="C77" s="12" t="s">
        <v>17</v>
      </c>
      <c r="D77" s="2">
        <v>200951</v>
      </c>
      <c r="E77" s="13">
        <v>44492</v>
      </c>
      <c r="F77" s="4" t="s">
        <v>14</v>
      </c>
      <c r="G77" s="2">
        <v>335266576503</v>
      </c>
      <c r="H77" s="3">
        <v>25000</v>
      </c>
      <c r="I77" s="3">
        <v>54800</v>
      </c>
      <c r="J77" s="15">
        <f t="shared" si="18"/>
        <v>54.8</v>
      </c>
      <c r="K77" s="16">
        <f t="shared" si="19"/>
        <v>107.18</v>
      </c>
      <c r="L77" s="17">
        <f t="shared" si="20"/>
        <v>16.43</v>
      </c>
      <c r="M77" s="17"/>
      <c r="N77" s="18">
        <f t="shared" si="21"/>
        <v>24.72</v>
      </c>
      <c r="O77" s="17">
        <f t="shared" si="22"/>
        <v>148.33000000000001</v>
      </c>
    </row>
    <row r="78" spans="1:15" s="19" customFormat="1" ht="15.75" customHeight="1" outlineLevel="2" x14ac:dyDescent="0.25">
      <c r="A78" s="14">
        <v>70</v>
      </c>
      <c r="B78" s="12" t="s">
        <v>15</v>
      </c>
      <c r="C78" s="12" t="s">
        <v>17</v>
      </c>
      <c r="D78" s="2">
        <v>200951</v>
      </c>
      <c r="E78" s="13">
        <v>44492</v>
      </c>
      <c r="F78" s="4" t="s">
        <v>14</v>
      </c>
      <c r="G78" s="2">
        <v>845266510765</v>
      </c>
      <c r="H78" s="3">
        <v>23400</v>
      </c>
      <c r="I78" s="3">
        <v>56500</v>
      </c>
      <c r="J78" s="15">
        <f t="shared" si="18"/>
        <v>56.5</v>
      </c>
      <c r="K78" s="16">
        <f t="shared" si="19"/>
        <v>110.5</v>
      </c>
      <c r="L78" s="17">
        <f t="shared" si="20"/>
        <v>16.43</v>
      </c>
      <c r="M78" s="17"/>
      <c r="N78" s="18">
        <f t="shared" si="21"/>
        <v>25.39</v>
      </c>
      <c r="O78" s="17">
        <f t="shared" si="22"/>
        <v>152.32</v>
      </c>
    </row>
    <row r="79" spans="1:15" s="19" customFormat="1" ht="15.75" customHeight="1" outlineLevel="2" x14ac:dyDescent="0.25">
      <c r="A79" s="14">
        <v>71</v>
      </c>
      <c r="B79" s="12" t="s">
        <v>15</v>
      </c>
      <c r="C79" s="12" t="s">
        <v>17</v>
      </c>
      <c r="D79" s="2">
        <v>200951</v>
      </c>
      <c r="E79" s="13">
        <v>44492</v>
      </c>
      <c r="F79" s="4" t="s">
        <v>14</v>
      </c>
      <c r="G79" s="2">
        <v>845266510922</v>
      </c>
      <c r="H79" s="3">
        <v>24300</v>
      </c>
      <c r="I79" s="3">
        <v>55000</v>
      </c>
      <c r="J79" s="15">
        <f t="shared" si="18"/>
        <v>55</v>
      </c>
      <c r="K79" s="16">
        <f t="shared" si="19"/>
        <v>107.57</v>
      </c>
      <c r="L79" s="17">
        <f t="shared" si="20"/>
        <v>16.43</v>
      </c>
      <c r="M79" s="17"/>
      <c r="N79" s="18">
        <f t="shared" si="21"/>
        <v>24.8</v>
      </c>
      <c r="O79" s="17">
        <f t="shared" si="22"/>
        <v>148.80000000000001</v>
      </c>
    </row>
    <row r="80" spans="1:15" s="59" customFormat="1" ht="15.75" customHeight="1" outlineLevel="1" x14ac:dyDescent="0.25">
      <c r="A80" s="51"/>
      <c r="B80" s="52"/>
      <c r="C80" s="52"/>
      <c r="D80" s="53" t="s">
        <v>89</v>
      </c>
      <c r="E80" s="54"/>
      <c r="F80" s="51"/>
      <c r="G80" s="53">
        <v>9</v>
      </c>
      <c r="H80" s="96">
        <f t="shared" ref="H80:O80" si="24">SUBTOTAL(9,H71:H79)</f>
        <v>215400</v>
      </c>
      <c r="I80" s="96">
        <f t="shared" si="24"/>
        <v>503000</v>
      </c>
      <c r="J80" s="55">
        <f t="shared" si="24"/>
        <v>503.1</v>
      </c>
      <c r="K80" s="56">
        <f t="shared" si="24"/>
        <v>983.97</v>
      </c>
      <c r="L80" s="57">
        <f t="shared" si="24"/>
        <v>147.87000000000003</v>
      </c>
      <c r="M80" s="57">
        <f t="shared" si="24"/>
        <v>3.91</v>
      </c>
      <c r="N80" s="58">
        <f t="shared" si="24"/>
        <v>227.16000000000003</v>
      </c>
      <c r="O80" s="57">
        <f t="shared" si="24"/>
        <v>1362.9099999999999</v>
      </c>
    </row>
    <row r="81" spans="1:15" s="19" customFormat="1" ht="15.75" customHeight="1" outlineLevel="2" x14ac:dyDescent="0.25">
      <c r="A81" s="14">
        <v>72</v>
      </c>
      <c r="B81" s="12" t="s">
        <v>15</v>
      </c>
      <c r="C81" s="12" t="s">
        <v>17</v>
      </c>
      <c r="D81" s="2">
        <v>200953</v>
      </c>
      <c r="E81" s="13">
        <v>44493</v>
      </c>
      <c r="F81" s="4" t="s">
        <v>14</v>
      </c>
      <c r="G81" s="2">
        <v>845266660370</v>
      </c>
      <c r="H81" s="3">
        <v>21800</v>
      </c>
      <c r="I81" s="3">
        <v>57300</v>
      </c>
      <c r="J81" s="15">
        <f t="shared" si="18"/>
        <v>57.3</v>
      </c>
      <c r="K81" s="16">
        <f t="shared" si="19"/>
        <v>112.07</v>
      </c>
      <c r="L81" s="17">
        <f t="shared" si="20"/>
        <v>16.43</v>
      </c>
      <c r="M81" s="17">
        <f>ROUND((2*1.95583),2)</f>
        <v>3.91</v>
      </c>
      <c r="N81" s="18">
        <f t="shared" si="21"/>
        <v>26.48</v>
      </c>
      <c r="O81" s="17">
        <f t="shared" si="22"/>
        <v>158.88999999999999</v>
      </c>
    </row>
    <row r="82" spans="1:15" s="19" customFormat="1" ht="15.75" customHeight="1" outlineLevel="2" x14ac:dyDescent="0.25">
      <c r="A82" s="14">
        <v>73</v>
      </c>
      <c r="B82" s="12" t="s">
        <v>15</v>
      </c>
      <c r="C82" s="12" t="s">
        <v>17</v>
      </c>
      <c r="D82" s="2">
        <v>200953</v>
      </c>
      <c r="E82" s="13">
        <v>44493</v>
      </c>
      <c r="F82" s="4" t="s">
        <v>14</v>
      </c>
      <c r="G82" s="2">
        <v>845266512225</v>
      </c>
      <c r="H82" s="3">
        <v>24000</v>
      </c>
      <c r="I82" s="3">
        <v>55500</v>
      </c>
      <c r="J82" s="15">
        <f t="shared" si="18"/>
        <v>55.5</v>
      </c>
      <c r="K82" s="16">
        <f t="shared" si="19"/>
        <v>108.55</v>
      </c>
      <c r="L82" s="17">
        <f t="shared" si="20"/>
        <v>16.43</v>
      </c>
      <c r="M82" s="17"/>
      <c r="N82" s="18">
        <f t="shared" si="21"/>
        <v>25</v>
      </c>
      <c r="O82" s="17">
        <f t="shared" si="22"/>
        <v>149.97999999999999</v>
      </c>
    </row>
    <row r="83" spans="1:15" s="19" customFormat="1" ht="15.75" customHeight="1" outlineLevel="2" x14ac:dyDescent="0.25">
      <c r="A83" s="14">
        <v>74</v>
      </c>
      <c r="B83" s="12" t="s">
        <v>15</v>
      </c>
      <c r="C83" s="12" t="s">
        <v>17</v>
      </c>
      <c r="D83" s="2">
        <v>200953</v>
      </c>
      <c r="E83" s="13">
        <v>44493</v>
      </c>
      <c r="F83" s="4" t="s">
        <v>14</v>
      </c>
      <c r="G83" s="2">
        <v>845266660966</v>
      </c>
      <c r="H83" s="3">
        <v>23700</v>
      </c>
      <c r="I83" s="3">
        <v>55900</v>
      </c>
      <c r="J83" s="15">
        <f t="shared" si="18"/>
        <v>55.9</v>
      </c>
      <c r="K83" s="16">
        <f t="shared" si="19"/>
        <v>109.33</v>
      </c>
      <c r="L83" s="17">
        <f t="shared" si="20"/>
        <v>16.43</v>
      </c>
      <c r="M83" s="17"/>
      <c r="N83" s="18">
        <f t="shared" si="21"/>
        <v>25.15</v>
      </c>
      <c r="O83" s="17">
        <f t="shared" si="22"/>
        <v>150.91</v>
      </c>
    </row>
    <row r="84" spans="1:15" s="19" customFormat="1" ht="15.75" customHeight="1" outlineLevel="2" x14ac:dyDescent="0.25">
      <c r="A84" s="14">
        <v>75</v>
      </c>
      <c r="B84" s="12" t="s">
        <v>15</v>
      </c>
      <c r="C84" s="12" t="s">
        <v>17</v>
      </c>
      <c r="D84" s="2">
        <v>200953</v>
      </c>
      <c r="E84" s="13">
        <v>44493</v>
      </c>
      <c r="F84" s="4" t="s">
        <v>14</v>
      </c>
      <c r="G84" s="2">
        <v>335266576362</v>
      </c>
      <c r="H84" s="3">
        <v>24900</v>
      </c>
      <c r="I84" s="3">
        <v>54600</v>
      </c>
      <c r="J84" s="15">
        <f t="shared" si="18"/>
        <v>54.6</v>
      </c>
      <c r="K84" s="16">
        <f t="shared" si="19"/>
        <v>106.79</v>
      </c>
      <c r="L84" s="17">
        <f t="shared" si="20"/>
        <v>16.43</v>
      </c>
      <c r="M84" s="17"/>
      <c r="N84" s="18">
        <f t="shared" si="21"/>
        <v>24.64</v>
      </c>
      <c r="O84" s="17">
        <f t="shared" si="22"/>
        <v>147.86000000000001</v>
      </c>
    </row>
    <row r="85" spans="1:15" s="19" customFormat="1" ht="15.75" customHeight="1" outlineLevel="2" x14ac:dyDescent="0.25">
      <c r="A85" s="14">
        <v>76</v>
      </c>
      <c r="B85" s="12" t="s">
        <v>15</v>
      </c>
      <c r="C85" s="12" t="s">
        <v>17</v>
      </c>
      <c r="D85" s="2">
        <v>200953</v>
      </c>
      <c r="E85" s="13">
        <v>44493</v>
      </c>
      <c r="F85" s="4" t="s">
        <v>14</v>
      </c>
      <c r="G85" s="2">
        <v>845266510807</v>
      </c>
      <c r="H85" s="3">
        <v>23200</v>
      </c>
      <c r="I85" s="3">
        <v>56400</v>
      </c>
      <c r="J85" s="15">
        <f t="shared" si="18"/>
        <v>56.4</v>
      </c>
      <c r="K85" s="16">
        <f t="shared" si="19"/>
        <v>110.31</v>
      </c>
      <c r="L85" s="17">
        <f t="shared" si="20"/>
        <v>16.43</v>
      </c>
      <c r="M85" s="17"/>
      <c r="N85" s="18">
        <f t="shared" si="21"/>
        <v>25.35</v>
      </c>
      <c r="O85" s="17">
        <f t="shared" si="22"/>
        <v>152.09</v>
      </c>
    </row>
    <row r="86" spans="1:15" s="19" customFormat="1" ht="15.75" customHeight="1" outlineLevel="2" x14ac:dyDescent="0.25">
      <c r="A86" s="14">
        <v>77</v>
      </c>
      <c r="B86" s="12" t="s">
        <v>15</v>
      </c>
      <c r="C86" s="12" t="s">
        <v>17</v>
      </c>
      <c r="D86" s="2">
        <v>200953</v>
      </c>
      <c r="E86" s="13">
        <v>44493</v>
      </c>
      <c r="F86" s="4" t="s">
        <v>14</v>
      </c>
      <c r="G86" s="2">
        <v>335266514033</v>
      </c>
      <c r="H86" s="3">
        <v>22850</v>
      </c>
      <c r="I86" s="3">
        <v>55500</v>
      </c>
      <c r="J86" s="15">
        <f t="shared" si="18"/>
        <v>55.5</v>
      </c>
      <c r="K86" s="16">
        <f t="shared" si="19"/>
        <v>108.55</v>
      </c>
      <c r="L86" s="17">
        <f t="shared" si="20"/>
        <v>16.43</v>
      </c>
      <c r="M86" s="17"/>
      <c r="N86" s="18">
        <f t="shared" si="21"/>
        <v>25</v>
      </c>
      <c r="O86" s="17">
        <f t="shared" si="22"/>
        <v>149.97999999999999</v>
      </c>
    </row>
    <row r="87" spans="1:15" s="19" customFormat="1" ht="15.75" customHeight="1" outlineLevel="2" x14ac:dyDescent="0.25">
      <c r="A87" s="14">
        <v>78</v>
      </c>
      <c r="B87" s="12" t="s">
        <v>15</v>
      </c>
      <c r="C87" s="12" t="s">
        <v>17</v>
      </c>
      <c r="D87" s="2">
        <v>200953</v>
      </c>
      <c r="E87" s="13">
        <v>44493</v>
      </c>
      <c r="F87" s="4" t="s">
        <v>14</v>
      </c>
      <c r="G87" s="2">
        <v>845266660313</v>
      </c>
      <c r="H87" s="3">
        <v>24600</v>
      </c>
      <c r="I87" s="3">
        <v>55100</v>
      </c>
      <c r="J87" s="15">
        <f t="shared" si="18"/>
        <v>55.1</v>
      </c>
      <c r="K87" s="16">
        <f t="shared" si="19"/>
        <v>107.77</v>
      </c>
      <c r="L87" s="17">
        <f t="shared" si="20"/>
        <v>16.43</v>
      </c>
      <c r="M87" s="17"/>
      <c r="N87" s="18">
        <f t="shared" si="21"/>
        <v>24.84</v>
      </c>
      <c r="O87" s="17">
        <f t="shared" si="22"/>
        <v>149.04</v>
      </c>
    </row>
    <row r="88" spans="1:15" s="19" customFormat="1" ht="15.75" customHeight="1" outlineLevel="2" x14ac:dyDescent="0.25">
      <c r="A88" s="14">
        <v>79</v>
      </c>
      <c r="B88" s="12" t="s">
        <v>15</v>
      </c>
      <c r="C88" s="12" t="s">
        <v>17</v>
      </c>
      <c r="D88" s="2">
        <v>200953</v>
      </c>
      <c r="E88" s="13">
        <v>44493</v>
      </c>
      <c r="F88" s="4" t="s">
        <v>14</v>
      </c>
      <c r="G88" s="2">
        <v>845266660537</v>
      </c>
      <c r="H88" s="3">
        <v>24800</v>
      </c>
      <c r="I88" s="3">
        <v>54500</v>
      </c>
      <c r="J88" s="15">
        <f t="shared" si="18"/>
        <v>54.5</v>
      </c>
      <c r="K88" s="16">
        <f t="shared" si="19"/>
        <v>106.59</v>
      </c>
      <c r="L88" s="17">
        <f t="shared" si="20"/>
        <v>16.43</v>
      </c>
      <c r="M88" s="17"/>
      <c r="N88" s="18">
        <f t="shared" si="21"/>
        <v>24.6</v>
      </c>
      <c r="O88" s="17">
        <f t="shared" si="22"/>
        <v>147.62</v>
      </c>
    </row>
    <row r="89" spans="1:15" s="19" customFormat="1" ht="15.75" customHeight="1" outlineLevel="2" x14ac:dyDescent="0.25">
      <c r="A89" s="14">
        <v>80</v>
      </c>
      <c r="B89" s="12" t="s">
        <v>15</v>
      </c>
      <c r="C89" s="12" t="s">
        <v>17</v>
      </c>
      <c r="D89" s="2">
        <v>200953</v>
      </c>
      <c r="E89" s="13">
        <v>44493</v>
      </c>
      <c r="F89" s="4" t="s">
        <v>14</v>
      </c>
      <c r="G89" s="2">
        <v>845266510518</v>
      </c>
      <c r="H89" s="3">
        <v>23500</v>
      </c>
      <c r="I89" s="3">
        <v>55300</v>
      </c>
      <c r="J89" s="15">
        <f t="shared" si="18"/>
        <v>55.3</v>
      </c>
      <c r="K89" s="16">
        <f t="shared" si="19"/>
        <v>108.16</v>
      </c>
      <c r="L89" s="17">
        <f t="shared" si="20"/>
        <v>16.43</v>
      </c>
      <c r="M89" s="17"/>
      <c r="N89" s="18">
        <f t="shared" si="21"/>
        <v>24.92</v>
      </c>
      <c r="O89" s="17">
        <f t="shared" si="22"/>
        <v>149.51</v>
      </c>
    </row>
    <row r="90" spans="1:15" s="59" customFormat="1" ht="15.75" customHeight="1" outlineLevel="1" x14ac:dyDescent="0.25">
      <c r="A90" s="51"/>
      <c r="B90" s="52"/>
      <c r="C90" s="52"/>
      <c r="D90" s="53" t="s">
        <v>90</v>
      </c>
      <c r="E90" s="54"/>
      <c r="F90" s="51"/>
      <c r="G90" s="53">
        <v>9</v>
      </c>
      <c r="H90" s="96">
        <f t="shared" ref="H90:O90" si="25">SUBTOTAL(9,H81:H89)</f>
        <v>213350</v>
      </c>
      <c r="I90" s="96">
        <f t="shared" si="25"/>
        <v>500100</v>
      </c>
      <c r="J90" s="55">
        <f t="shared" si="25"/>
        <v>500.1</v>
      </c>
      <c r="K90" s="56">
        <f t="shared" si="25"/>
        <v>978.11999999999989</v>
      </c>
      <c r="L90" s="57">
        <f t="shared" si="25"/>
        <v>147.87000000000003</v>
      </c>
      <c r="M90" s="57">
        <f t="shared" si="25"/>
        <v>3.91</v>
      </c>
      <c r="N90" s="58">
        <f t="shared" si="25"/>
        <v>225.98000000000002</v>
      </c>
      <c r="O90" s="57">
        <f t="shared" si="25"/>
        <v>1355.8799999999999</v>
      </c>
    </row>
    <row r="91" spans="1:15" s="19" customFormat="1" ht="15.75" customHeight="1" outlineLevel="2" x14ac:dyDescent="0.25">
      <c r="A91" s="14">
        <v>81</v>
      </c>
      <c r="B91" s="12" t="s">
        <v>15</v>
      </c>
      <c r="C91" s="12" t="s">
        <v>17</v>
      </c>
      <c r="D91" s="2">
        <v>200955</v>
      </c>
      <c r="E91" s="13">
        <v>44494</v>
      </c>
      <c r="F91" s="4" t="s">
        <v>14</v>
      </c>
      <c r="G91" s="2">
        <v>845266510880</v>
      </c>
      <c r="H91" s="3">
        <v>23900</v>
      </c>
      <c r="I91" s="3">
        <v>55700</v>
      </c>
      <c r="J91" s="15">
        <f t="shared" si="18"/>
        <v>55.7</v>
      </c>
      <c r="K91" s="16">
        <f t="shared" si="19"/>
        <v>108.94</v>
      </c>
      <c r="L91" s="17">
        <f t="shared" si="20"/>
        <v>16.43</v>
      </c>
      <c r="M91" s="17">
        <f>ROUND((2*1.95583),2)</f>
        <v>3.91</v>
      </c>
      <c r="N91" s="18">
        <f t="shared" si="21"/>
        <v>25.86</v>
      </c>
      <c r="O91" s="17">
        <f t="shared" si="22"/>
        <v>155.13999999999999</v>
      </c>
    </row>
    <row r="92" spans="1:15" s="19" customFormat="1" ht="15.75" customHeight="1" outlineLevel="2" x14ac:dyDescent="0.25">
      <c r="A92" s="14">
        <v>82</v>
      </c>
      <c r="B92" s="12" t="s">
        <v>15</v>
      </c>
      <c r="C92" s="12" t="s">
        <v>17</v>
      </c>
      <c r="D92" s="2">
        <v>200955</v>
      </c>
      <c r="E92" s="13">
        <v>44494</v>
      </c>
      <c r="F92" s="4" t="s">
        <v>14</v>
      </c>
      <c r="G92" s="2">
        <v>845266510831</v>
      </c>
      <c r="H92" s="3">
        <v>24500</v>
      </c>
      <c r="I92" s="3">
        <v>55400</v>
      </c>
      <c r="J92" s="15">
        <f t="shared" si="18"/>
        <v>55.4</v>
      </c>
      <c r="K92" s="16">
        <f t="shared" si="19"/>
        <v>108.35</v>
      </c>
      <c r="L92" s="17">
        <f t="shared" si="20"/>
        <v>16.43</v>
      </c>
      <c r="M92" s="17"/>
      <c r="N92" s="18">
        <f t="shared" si="21"/>
        <v>24.96</v>
      </c>
      <c r="O92" s="17">
        <f t="shared" si="22"/>
        <v>149.74</v>
      </c>
    </row>
    <row r="93" spans="1:15" s="19" customFormat="1" ht="15.75" customHeight="1" outlineLevel="2" x14ac:dyDescent="0.25">
      <c r="A93" s="14">
        <v>83</v>
      </c>
      <c r="B93" s="12" t="s">
        <v>15</v>
      </c>
      <c r="C93" s="12" t="s">
        <v>17</v>
      </c>
      <c r="D93" s="2">
        <v>200955</v>
      </c>
      <c r="E93" s="13">
        <v>44494</v>
      </c>
      <c r="F93" s="4" t="s">
        <v>14</v>
      </c>
      <c r="G93" s="2">
        <v>845266660958</v>
      </c>
      <c r="H93" s="3">
        <v>23600</v>
      </c>
      <c r="I93" s="3">
        <v>56300</v>
      </c>
      <c r="J93" s="15">
        <f t="shared" si="18"/>
        <v>56.3</v>
      </c>
      <c r="K93" s="16">
        <f t="shared" si="19"/>
        <v>110.11</v>
      </c>
      <c r="L93" s="17">
        <f t="shared" si="20"/>
        <v>16.43</v>
      </c>
      <c r="M93" s="17"/>
      <c r="N93" s="18">
        <f t="shared" si="21"/>
        <v>25.31</v>
      </c>
      <c r="O93" s="17">
        <f t="shared" si="22"/>
        <v>151.85</v>
      </c>
    </row>
    <row r="94" spans="1:15" s="19" customFormat="1" ht="15.75" customHeight="1" outlineLevel="2" x14ac:dyDescent="0.25">
      <c r="A94" s="14">
        <v>84</v>
      </c>
      <c r="B94" s="12" t="s">
        <v>15</v>
      </c>
      <c r="C94" s="12" t="s">
        <v>17</v>
      </c>
      <c r="D94" s="2">
        <v>200955</v>
      </c>
      <c r="E94" s="13">
        <v>44494</v>
      </c>
      <c r="F94" s="4" t="s">
        <v>14</v>
      </c>
      <c r="G94" s="2">
        <v>845266512993</v>
      </c>
      <c r="H94" s="3">
        <v>24930</v>
      </c>
      <c r="I94" s="3">
        <v>55020</v>
      </c>
      <c r="J94" s="15">
        <f t="shared" si="18"/>
        <v>55.1</v>
      </c>
      <c r="K94" s="16">
        <f t="shared" si="19"/>
        <v>107.77</v>
      </c>
      <c r="L94" s="17">
        <f t="shared" si="20"/>
        <v>16.43</v>
      </c>
      <c r="M94" s="17"/>
      <c r="N94" s="18">
        <f t="shared" si="21"/>
        <v>24.84</v>
      </c>
      <c r="O94" s="17">
        <f t="shared" si="22"/>
        <v>149.04</v>
      </c>
    </row>
    <row r="95" spans="1:15" s="19" customFormat="1" ht="15.75" customHeight="1" outlineLevel="2" x14ac:dyDescent="0.25">
      <c r="A95" s="14">
        <v>85</v>
      </c>
      <c r="B95" s="12" t="s">
        <v>15</v>
      </c>
      <c r="C95" s="12" t="s">
        <v>17</v>
      </c>
      <c r="D95" s="2">
        <v>200955</v>
      </c>
      <c r="E95" s="13">
        <v>44494</v>
      </c>
      <c r="F95" s="4" t="s">
        <v>14</v>
      </c>
      <c r="G95" s="2">
        <v>335266500289</v>
      </c>
      <c r="H95" s="3">
        <v>24400</v>
      </c>
      <c r="I95" s="3">
        <v>55450</v>
      </c>
      <c r="J95" s="15">
        <f t="shared" si="18"/>
        <v>55.5</v>
      </c>
      <c r="K95" s="16">
        <f t="shared" si="19"/>
        <v>108.55</v>
      </c>
      <c r="L95" s="17">
        <f t="shared" si="20"/>
        <v>16.43</v>
      </c>
      <c r="M95" s="17"/>
      <c r="N95" s="18">
        <f t="shared" si="21"/>
        <v>25</v>
      </c>
      <c r="O95" s="17">
        <f t="shared" si="22"/>
        <v>149.97999999999999</v>
      </c>
    </row>
    <row r="96" spans="1:15" s="19" customFormat="1" ht="15.75" customHeight="1" outlineLevel="2" x14ac:dyDescent="0.25">
      <c r="A96" s="14">
        <v>86</v>
      </c>
      <c r="B96" s="12" t="s">
        <v>15</v>
      </c>
      <c r="C96" s="12" t="s">
        <v>17</v>
      </c>
      <c r="D96" s="2">
        <v>200955</v>
      </c>
      <c r="E96" s="13">
        <v>44494</v>
      </c>
      <c r="F96" s="4" t="s">
        <v>14</v>
      </c>
      <c r="G96" s="2">
        <v>335266576842</v>
      </c>
      <c r="H96" s="3">
        <v>25400</v>
      </c>
      <c r="I96" s="3">
        <v>54300</v>
      </c>
      <c r="J96" s="15">
        <f t="shared" si="18"/>
        <v>54.3</v>
      </c>
      <c r="K96" s="16">
        <f t="shared" si="19"/>
        <v>106.2</v>
      </c>
      <c r="L96" s="17">
        <f t="shared" si="20"/>
        <v>16.43</v>
      </c>
      <c r="M96" s="17"/>
      <c r="N96" s="18">
        <f t="shared" si="21"/>
        <v>24.53</v>
      </c>
      <c r="O96" s="17">
        <f t="shared" si="22"/>
        <v>147.16</v>
      </c>
    </row>
    <row r="97" spans="1:15" s="19" customFormat="1" ht="15.75" customHeight="1" outlineLevel="2" x14ac:dyDescent="0.25">
      <c r="A97" s="14">
        <v>87</v>
      </c>
      <c r="B97" s="12" t="s">
        <v>15</v>
      </c>
      <c r="C97" s="12" t="s">
        <v>17</v>
      </c>
      <c r="D97" s="2">
        <v>200955</v>
      </c>
      <c r="E97" s="13">
        <v>44494</v>
      </c>
      <c r="F97" s="4" t="s">
        <v>14</v>
      </c>
      <c r="G97" s="2">
        <v>845266660438</v>
      </c>
      <c r="H97" s="3">
        <v>24300</v>
      </c>
      <c r="I97" s="3">
        <v>55500</v>
      </c>
      <c r="J97" s="15">
        <f t="shared" si="18"/>
        <v>55.5</v>
      </c>
      <c r="K97" s="16">
        <f t="shared" si="19"/>
        <v>108.55</v>
      </c>
      <c r="L97" s="17">
        <f t="shared" si="20"/>
        <v>16.43</v>
      </c>
      <c r="M97" s="17"/>
      <c r="N97" s="18">
        <f t="shared" si="21"/>
        <v>25</v>
      </c>
      <c r="O97" s="17">
        <f t="shared" si="22"/>
        <v>149.97999999999999</v>
      </c>
    </row>
    <row r="98" spans="1:15" s="19" customFormat="1" ht="15.75" customHeight="1" outlineLevel="2" x14ac:dyDescent="0.25">
      <c r="A98" s="14">
        <v>88</v>
      </c>
      <c r="B98" s="12" t="s">
        <v>15</v>
      </c>
      <c r="C98" s="12" t="s">
        <v>17</v>
      </c>
      <c r="D98" s="2">
        <v>200955</v>
      </c>
      <c r="E98" s="13">
        <v>44494</v>
      </c>
      <c r="F98" s="4" t="s">
        <v>14</v>
      </c>
      <c r="G98" s="2">
        <v>845266512282</v>
      </c>
      <c r="H98" s="3">
        <v>24100</v>
      </c>
      <c r="I98" s="3">
        <v>55200</v>
      </c>
      <c r="J98" s="15">
        <f t="shared" si="18"/>
        <v>55.2</v>
      </c>
      <c r="K98" s="16">
        <f t="shared" si="19"/>
        <v>107.96</v>
      </c>
      <c r="L98" s="17">
        <f t="shared" si="20"/>
        <v>16.43</v>
      </c>
      <c r="M98" s="17"/>
      <c r="N98" s="18">
        <f t="shared" si="21"/>
        <v>24.88</v>
      </c>
      <c r="O98" s="17">
        <f t="shared" si="22"/>
        <v>149.26999999999998</v>
      </c>
    </row>
    <row r="99" spans="1:15" s="59" customFormat="1" ht="15.75" customHeight="1" outlineLevel="1" x14ac:dyDescent="0.25">
      <c r="A99" s="60"/>
      <c r="B99" s="61"/>
      <c r="C99" s="61"/>
      <c r="D99" s="62" t="s">
        <v>91</v>
      </c>
      <c r="E99" s="63"/>
      <c r="F99" s="60"/>
      <c r="G99" s="62">
        <v>8</v>
      </c>
      <c r="H99" s="97">
        <f t="shared" ref="H99:O99" si="26">SUBTOTAL(9,H91:H98)</f>
        <v>195130</v>
      </c>
      <c r="I99" s="97">
        <f t="shared" si="26"/>
        <v>442870</v>
      </c>
      <c r="J99" s="64">
        <f t="shared" si="26"/>
        <v>443</v>
      </c>
      <c r="K99" s="65">
        <f t="shared" si="26"/>
        <v>866.43</v>
      </c>
      <c r="L99" s="58">
        <f t="shared" si="26"/>
        <v>131.44000000000003</v>
      </c>
      <c r="M99" s="58">
        <f t="shared" si="26"/>
        <v>3.91</v>
      </c>
      <c r="N99" s="58">
        <f t="shared" si="26"/>
        <v>200.38</v>
      </c>
      <c r="O99" s="58">
        <f t="shared" si="26"/>
        <v>1202.1599999999999</v>
      </c>
    </row>
    <row r="100" spans="1:15" s="44" customFormat="1" ht="15.75" customHeight="1" x14ac:dyDescent="0.25">
      <c r="A100" s="45"/>
      <c r="B100" s="46"/>
      <c r="C100" s="46"/>
      <c r="D100" s="47" t="s">
        <v>34</v>
      </c>
      <c r="E100" s="48"/>
      <c r="F100" s="45"/>
      <c r="G100" s="47">
        <v>88</v>
      </c>
      <c r="H100" s="107">
        <f t="shared" ref="H100:O100" si="27">SUBTOTAL(9,H3:H98)</f>
        <v>2121520</v>
      </c>
      <c r="I100" s="107">
        <f t="shared" si="27"/>
        <v>4888480</v>
      </c>
      <c r="J100" s="49">
        <f t="shared" si="27"/>
        <v>4889.2000000000016</v>
      </c>
      <c r="K100" s="50">
        <f t="shared" si="27"/>
        <v>9562.4800000000014</v>
      </c>
      <c r="L100" s="43">
        <f t="shared" si="27"/>
        <v>1445.8400000000001</v>
      </c>
      <c r="M100" s="43">
        <f t="shared" si="27"/>
        <v>35.19</v>
      </c>
      <c r="N100" s="43">
        <f t="shared" si="27"/>
        <v>2208.69</v>
      </c>
      <c r="O100" s="43">
        <f t="shared" si="27"/>
        <v>13252.199999999999</v>
      </c>
    </row>
    <row r="101" spans="1:15" s="19" customFormat="1" ht="15.75" customHeight="1" x14ac:dyDescent="0.25">
      <c r="A101" s="35"/>
      <c r="B101" s="36"/>
      <c r="C101" s="36"/>
      <c r="D101" s="37"/>
      <c r="E101" s="38"/>
      <c r="F101" s="39"/>
      <c r="G101" s="37"/>
      <c r="H101" s="40"/>
      <c r="I101" s="40"/>
      <c r="J101" s="41"/>
      <c r="K101" s="42"/>
      <c r="L101" s="18"/>
      <c r="M101" s="18"/>
      <c r="N101" s="18"/>
      <c r="O101" s="18"/>
    </row>
    <row r="102" spans="1:15" s="19" customFormat="1" ht="15.75" customHeight="1" x14ac:dyDescent="0.25">
      <c r="A102" s="35"/>
      <c r="B102" s="36"/>
      <c r="C102" s="36"/>
      <c r="D102" s="37"/>
      <c r="E102" s="38"/>
      <c r="F102" s="39"/>
      <c r="G102" s="37"/>
      <c r="H102" s="40"/>
      <c r="I102" s="40"/>
      <c r="J102" s="41"/>
      <c r="K102" s="42"/>
      <c r="L102" s="18"/>
      <c r="M102" s="18"/>
      <c r="N102" s="18"/>
      <c r="O102" s="18"/>
    </row>
    <row r="104" spans="1:15" s="7" customFormat="1" x14ac:dyDescent="0.25">
      <c r="A104" s="5"/>
      <c r="B104" s="5"/>
      <c r="C104" s="5"/>
      <c r="D104" s="20" t="s">
        <v>18</v>
      </c>
      <c r="E104" s="20"/>
      <c r="F104" s="20"/>
      <c r="G104" s="20"/>
      <c r="H104" s="6"/>
      <c r="I104" s="21"/>
      <c r="J104" s="21" t="s">
        <v>19</v>
      </c>
      <c r="K104" s="21"/>
      <c r="L104" s="21"/>
      <c r="M104" s="21"/>
    </row>
    <row r="105" spans="1:15" s="7" customFormat="1" x14ac:dyDescent="0.25">
      <c r="A105" s="5"/>
      <c r="B105" s="5"/>
      <c r="C105" s="5"/>
      <c r="D105" s="22" t="s">
        <v>20</v>
      </c>
      <c r="E105" s="22"/>
      <c r="F105" s="22"/>
      <c r="G105" s="20"/>
      <c r="H105" s="23"/>
      <c r="I105" s="24"/>
      <c r="J105" s="25" t="s">
        <v>21</v>
      </c>
      <c r="K105" s="25"/>
      <c r="L105" s="25"/>
      <c r="M105" s="21"/>
    </row>
    <row r="108" spans="1:15" x14ac:dyDescent="0.25">
      <c r="G108" s="47"/>
      <c r="H108" s="45"/>
      <c r="I108" s="47"/>
      <c r="J108" s="49"/>
      <c r="K108" s="50"/>
      <c r="L108" s="43"/>
      <c r="M108" s="43"/>
      <c r="N108" s="43"/>
      <c r="O108" s="43"/>
    </row>
    <row r="109" spans="1:15" x14ac:dyDescent="0.25">
      <c r="G109" s="69"/>
      <c r="H109" s="70"/>
      <c r="I109" s="70"/>
      <c r="J109" s="71"/>
      <c r="K109" s="72"/>
      <c r="L109" s="73"/>
      <c r="M109" s="73"/>
      <c r="N109" s="66"/>
      <c r="O109" s="73"/>
    </row>
    <row r="110" spans="1:15" x14ac:dyDescent="0.25">
      <c r="G110" s="69"/>
      <c r="H110" s="70"/>
      <c r="I110" s="70"/>
      <c r="J110" s="71"/>
      <c r="K110" s="72"/>
      <c r="L110" s="73"/>
      <c r="M110" s="73"/>
      <c r="N110" s="66"/>
      <c r="O110" s="73"/>
    </row>
    <row r="111" spans="1:15" x14ac:dyDescent="0.25">
      <c r="G111" s="100"/>
      <c r="H111" s="102"/>
      <c r="I111" s="102"/>
      <c r="J111" s="103"/>
      <c r="K111" s="104"/>
      <c r="L111" s="105"/>
      <c r="M111" s="105"/>
      <c r="N111" s="105"/>
      <c r="O111" s="105"/>
    </row>
    <row r="115" spans="7:15" x14ac:dyDescent="0.25">
      <c r="G115" s="92"/>
      <c r="I115" s="92"/>
      <c r="J115" s="93"/>
      <c r="K115" s="94"/>
      <c r="L115" s="95"/>
      <c r="M115" s="95"/>
      <c r="N115" s="95"/>
      <c r="O115" s="95"/>
    </row>
  </sheetData>
  <autoFilter ref="A2:O98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DCB3-8E60-4DAD-8747-C0D1A569A29D}">
  <sheetPr>
    <outlinePr applyStyles="1"/>
  </sheetPr>
  <dimension ref="A1:O119"/>
  <sheetViews>
    <sheetView zoomScale="130" zoomScaleNormal="130" workbookViewId="0">
      <pane ySplit="2" topLeftCell="A104" activePane="bottomLeft" state="frozen"/>
      <selection activeCell="D899" sqref="D899"/>
      <selection pane="bottomLeft" activeCell="F113" sqref="F113"/>
    </sheetView>
  </sheetViews>
  <sheetFormatPr defaultColWidth="13.5703125" defaultRowHeight="15" outlineLevelRow="2" x14ac:dyDescent="0.25"/>
  <cols>
    <col min="1" max="1" width="4.5703125" style="5" customWidth="1"/>
    <col min="2" max="2" width="6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4.5703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200958</v>
      </c>
      <c r="E3" s="13">
        <v>44495</v>
      </c>
      <c r="F3" s="4" t="s">
        <v>14</v>
      </c>
      <c r="G3" s="2">
        <v>845266660024</v>
      </c>
      <c r="H3" s="3">
        <v>24400</v>
      </c>
      <c r="I3" s="3">
        <v>55400</v>
      </c>
      <c r="J3" s="15">
        <f t="shared" ref="J3:J37" si="0">ROUNDUP((I3/1000),1)</f>
        <v>55.4</v>
      </c>
      <c r="K3" s="16">
        <f t="shared" ref="K3:K37" si="1">ROUND((1*1.95583*J3),2)</f>
        <v>108.35</v>
      </c>
      <c r="L3" s="17">
        <f t="shared" ref="L3:L37" si="2">ROUND((8.4*1.95583),2)</f>
        <v>16.43</v>
      </c>
      <c r="M3" s="17">
        <f>ROUND((2*1.95583),2)</f>
        <v>3.91</v>
      </c>
      <c r="N3" s="18">
        <f t="shared" ref="N3:N37" si="3">ROUND(((SUM(K3:M3))*20/100),2)</f>
        <v>25.74</v>
      </c>
      <c r="O3" s="17">
        <f t="shared" ref="O3:O37" si="4">SUM(K3:N3)</f>
        <v>154.43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200958</v>
      </c>
      <c r="E4" s="13">
        <v>44495</v>
      </c>
      <c r="F4" s="4" t="s">
        <v>14</v>
      </c>
      <c r="G4" s="2">
        <v>845266661006</v>
      </c>
      <c r="H4" s="3">
        <v>23900</v>
      </c>
      <c r="I4" s="3">
        <v>55700</v>
      </c>
      <c r="J4" s="15">
        <f t="shared" si="0"/>
        <v>55.7</v>
      </c>
      <c r="K4" s="16">
        <f t="shared" si="1"/>
        <v>108.94</v>
      </c>
      <c r="L4" s="17">
        <f t="shared" si="2"/>
        <v>16.43</v>
      </c>
      <c r="M4" s="17"/>
      <c r="N4" s="18">
        <f t="shared" si="3"/>
        <v>25.07</v>
      </c>
      <c r="O4" s="17">
        <f t="shared" si="4"/>
        <v>150.44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200958</v>
      </c>
      <c r="E5" s="13">
        <v>44495</v>
      </c>
      <c r="F5" s="4" t="s">
        <v>14</v>
      </c>
      <c r="G5" s="2">
        <v>845266510658</v>
      </c>
      <c r="H5" s="3">
        <v>25000</v>
      </c>
      <c r="I5" s="3">
        <v>54800</v>
      </c>
      <c r="J5" s="15">
        <f t="shared" si="0"/>
        <v>54.8</v>
      </c>
      <c r="K5" s="16">
        <f t="shared" si="1"/>
        <v>107.18</v>
      </c>
      <c r="L5" s="17">
        <f t="shared" si="2"/>
        <v>16.43</v>
      </c>
      <c r="M5" s="17"/>
      <c r="N5" s="18">
        <f t="shared" si="3"/>
        <v>24.72</v>
      </c>
      <c r="O5" s="17">
        <f t="shared" si="4"/>
        <v>148.33000000000001</v>
      </c>
    </row>
    <row r="6" spans="1:15" s="59" customFormat="1" ht="15.75" customHeight="1" outlineLevel="1" x14ac:dyDescent="0.25">
      <c r="A6" s="51"/>
      <c r="B6" s="52"/>
      <c r="C6" s="52"/>
      <c r="D6" s="53" t="s">
        <v>97</v>
      </c>
      <c r="E6" s="54"/>
      <c r="F6" s="51"/>
      <c r="G6" s="53">
        <v>3</v>
      </c>
      <c r="H6" s="96">
        <f t="shared" ref="H6:O6" si="5">SUBTOTAL(9,H3:H5)</f>
        <v>73300</v>
      </c>
      <c r="I6" s="96">
        <f t="shared" si="5"/>
        <v>165900</v>
      </c>
      <c r="J6" s="55">
        <f t="shared" si="5"/>
        <v>165.89999999999998</v>
      </c>
      <c r="K6" s="56">
        <f t="shared" si="5"/>
        <v>324.47000000000003</v>
      </c>
      <c r="L6" s="57">
        <f t="shared" si="5"/>
        <v>49.29</v>
      </c>
      <c r="M6" s="57">
        <f t="shared" si="5"/>
        <v>3.91</v>
      </c>
      <c r="N6" s="58">
        <f t="shared" si="5"/>
        <v>75.53</v>
      </c>
      <c r="O6" s="57">
        <f t="shared" si="5"/>
        <v>453.20000000000005</v>
      </c>
    </row>
    <row r="7" spans="1:15" s="19" customFormat="1" ht="15.75" customHeight="1" outlineLevel="2" x14ac:dyDescent="0.25">
      <c r="A7" s="14">
        <v>4</v>
      </c>
      <c r="B7" s="12" t="s">
        <v>15</v>
      </c>
      <c r="C7" s="12" t="s">
        <v>17</v>
      </c>
      <c r="D7" s="2">
        <v>200959</v>
      </c>
      <c r="E7" s="13">
        <v>44495</v>
      </c>
      <c r="F7" s="4" t="s">
        <v>14</v>
      </c>
      <c r="G7" s="2">
        <v>335266500255</v>
      </c>
      <c r="H7" s="3">
        <v>24700</v>
      </c>
      <c r="I7" s="3">
        <v>54900</v>
      </c>
      <c r="J7" s="15">
        <f t="shared" si="0"/>
        <v>54.9</v>
      </c>
      <c r="K7" s="16">
        <f t="shared" si="1"/>
        <v>107.38</v>
      </c>
      <c r="L7" s="17">
        <f t="shared" si="2"/>
        <v>16.43</v>
      </c>
      <c r="M7" s="17">
        <v>3.91</v>
      </c>
      <c r="N7" s="18">
        <f t="shared" si="3"/>
        <v>25.54</v>
      </c>
      <c r="O7" s="17">
        <f t="shared" si="4"/>
        <v>153.26</v>
      </c>
    </row>
    <row r="8" spans="1:15" s="19" customFormat="1" ht="15.75" customHeight="1" outlineLevel="2" x14ac:dyDescent="0.25">
      <c r="A8" s="14">
        <v>5</v>
      </c>
      <c r="B8" s="12" t="s">
        <v>15</v>
      </c>
      <c r="C8" s="12" t="s">
        <v>17</v>
      </c>
      <c r="D8" s="2">
        <v>200959</v>
      </c>
      <c r="E8" s="13">
        <v>44495</v>
      </c>
      <c r="F8" s="4" t="s">
        <v>14</v>
      </c>
      <c r="G8" s="2">
        <v>845266512225</v>
      </c>
      <c r="H8" s="3">
        <v>24000</v>
      </c>
      <c r="I8" s="3">
        <v>55800</v>
      </c>
      <c r="J8" s="15">
        <f t="shared" si="0"/>
        <v>55.8</v>
      </c>
      <c r="K8" s="16">
        <f t="shared" si="1"/>
        <v>109.14</v>
      </c>
      <c r="L8" s="17">
        <f t="shared" si="2"/>
        <v>16.43</v>
      </c>
      <c r="M8" s="17"/>
      <c r="N8" s="18">
        <f t="shared" si="3"/>
        <v>25.11</v>
      </c>
      <c r="O8" s="17">
        <f t="shared" si="4"/>
        <v>150.68</v>
      </c>
    </row>
    <row r="9" spans="1:15" s="19" customFormat="1" ht="15.75" customHeight="1" outlineLevel="2" x14ac:dyDescent="0.25">
      <c r="A9" s="14">
        <v>6</v>
      </c>
      <c r="B9" s="12" t="s">
        <v>15</v>
      </c>
      <c r="C9" s="12" t="s">
        <v>17</v>
      </c>
      <c r="D9" s="2">
        <v>200959</v>
      </c>
      <c r="E9" s="13">
        <v>44495</v>
      </c>
      <c r="F9" s="4" t="s">
        <v>14</v>
      </c>
      <c r="G9" s="2">
        <v>845266660966</v>
      </c>
      <c r="H9" s="3">
        <v>23700</v>
      </c>
      <c r="I9" s="3">
        <v>55750</v>
      </c>
      <c r="J9" s="15">
        <f t="shared" si="0"/>
        <v>55.800000000000004</v>
      </c>
      <c r="K9" s="16">
        <f t="shared" si="1"/>
        <v>109.14</v>
      </c>
      <c r="L9" s="17">
        <f t="shared" si="2"/>
        <v>16.43</v>
      </c>
      <c r="M9" s="17"/>
      <c r="N9" s="18">
        <f t="shared" si="3"/>
        <v>25.11</v>
      </c>
      <c r="O9" s="17">
        <f t="shared" si="4"/>
        <v>150.68</v>
      </c>
    </row>
    <row r="10" spans="1:15" s="19" customFormat="1" ht="15.75" customHeight="1" outlineLevel="2" x14ac:dyDescent="0.25">
      <c r="A10" s="14">
        <v>7</v>
      </c>
      <c r="B10" s="12" t="s">
        <v>15</v>
      </c>
      <c r="C10" s="12" t="s">
        <v>17</v>
      </c>
      <c r="D10" s="2">
        <v>200959</v>
      </c>
      <c r="E10" s="13">
        <v>44495</v>
      </c>
      <c r="F10" s="4" t="s">
        <v>14</v>
      </c>
      <c r="G10" s="2">
        <v>335266576362</v>
      </c>
      <c r="H10" s="3">
        <v>24900</v>
      </c>
      <c r="I10" s="3">
        <v>55000</v>
      </c>
      <c r="J10" s="15">
        <f t="shared" si="0"/>
        <v>55</v>
      </c>
      <c r="K10" s="16">
        <f t="shared" si="1"/>
        <v>107.57</v>
      </c>
      <c r="L10" s="17">
        <f t="shared" si="2"/>
        <v>16.43</v>
      </c>
      <c r="M10" s="17"/>
      <c r="N10" s="18">
        <f t="shared" si="3"/>
        <v>24.8</v>
      </c>
      <c r="O10" s="17">
        <f t="shared" si="4"/>
        <v>148.80000000000001</v>
      </c>
    </row>
    <row r="11" spans="1:15" s="19" customFormat="1" ht="15.75" customHeight="1" outlineLevel="2" x14ac:dyDescent="0.25">
      <c r="A11" s="14">
        <v>8</v>
      </c>
      <c r="B11" s="12" t="s">
        <v>15</v>
      </c>
      <c r="C11" s="12" t="s">
        <v>17</v>
      </c>
      <c r="D11" s="2">
        <v>200959</v>
      </c>
      <c r="E11" s="13">
        <v>44495</v>
      </c>
      <c r="F11" s="4" t="s">
        <v>14</v>
      </c>
      <c r="G11" s="2">
        <v>845266512241</v>
      </c>
      <c r="H11" s="3">
        <v>24000</v>
      </c>
      <c r="I11" s="3">
        <v>55800</v>
      </c>
      <c r="J11" s="15">
        <f t="shared" si="0"/>
        <v>55.8</v>
      </c>
      <c r="K11" s="16">
        <f t="shared" si="1"/>
        <v>109.14</v>
      </c>
      <c r="L11" s="17">
        <f t="shared" si="2"/>
        <v>16.43</v>
      </c>
      <c r="M11" s="17"/>
      <c r="N11" s="18">
        <f t="shared" si="3"/>
        <v>25.11</v>
      </c>
      <c r="O11" s="17">
        <f t="shared" si="4"/>
        <v>150.68</v>
      </c>
    </row>
    <row r="12" spans="1:15" s="19" customFormat="1" ht="15.75" customHeight="1" outlineLevel="2" x14ac:dyDescent="0.25">
      <c r="A12" s="14">
        <v>9</v>
      </c>
      <c r="B12" s="12" t="s">
        <v>15</v>
      </c>
      <c r="C12" s="12" t="s">
        <v>17</v>
      </c>
      <c r="D12" s="2">
        <v>200959</v>
      </c>
      <c r="E12" s="13">
        <v>44495</v>
      </c>
      <c r="F12" s="4" t="s">
        <v>14</v>
      </c>
      <c r="G12" s="2">
        <v>845266660321</v>
      </c>
      <c r="H12" s="3">
        <v>24760</v>
      </c>
      <c r="I12" s="3">
        <v>55040</v>
      </c>
      <c r="J12" s="15">
        <f t="shared" si="0"/>
        <v>55.1</v>
      </c>
      <c r="K12" s="16">
        <f t="shared" si="1"/>
        <v>107.77</v>
      </c>
      <c r="L12" s="17">
        <f t="shared" si="2"/>
        <v>16.43</v>
      </c>
      <c r="M12" s="17"/>
      <c r="N12" s="18">
        <f t="shared" si="3"/>
        <v>24.84</v>
      </c>
      <c r="O12" s="17">
        <f t="shared" si="4"/>
        <v>149.04</v>
      </c>
    </row>
    <row r="13" spans="1:15" s="19" customFormat="1" ht="15.75" customHeight="1" outlineLevel="2" x14ac:dyDescent="0.25">
      <c r="A13" s="14">
        <v>10</v>
      </c>
      <c r="B13" s="12" t="s">
        <v>15</v>
      </c>
      <c r="C13" s="12" t="s">
        <v>17</v>
      </c>
      <c r="D13" s="2">
        <v>200959</v>
      </c>
      <c r="E13" s="13">
        <v>44495</v>
      </c>
      <c r="F13" s="4" t="s">
        <v>14</v>
      </c>
      <c r="G13" s="2">
        <v>845266512464</v>
      </c>
      <c r="H13" s="3">
        <v>24000</v>
      </c>
      <c r="I13" s="3">
        <v>55700</v>
      </c>
      <c r="J13" s="15">
        <f t="shared" si="0"/>
        <v>55.7</v>
      </c>
      <c r="K13" s="16">
        <f t="shared" si="1"/>
        <v>108.94</v>
      </c>
      <c r="L13" s="17">
        <f t="shared" si="2"/>
        <v>16.43</v>
      </c>
      <c r="M13" s="17"/>
      <c r="N13" s="18">
        <f t="shared" si="3"/>
        <v>25.07</v>
      </c>
      <c r="O13" s="17">
        <f t="shared" si="4"/>
        <v>150.44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200959</v>
      </c>
      <c r="E14" s="13">
        <v>44495</v>
      </c>
      <c r="F14" s="4" t="s">
        <v>14</v>
      </c>
      <c r="G14" s="2">
        <v>845266510567</v>
      </c>
      <c r="H14" s="3">
        <v>24000</v>
      </c>
      <c r="I14" s="3">
        <v>55500</v>
      </c>
      <c r="J14" s="15">
        <f t="shared" si="0"/>
        <v>55.5</v>
      </c>
      <c r="K14" s="16">
        <f t="shared" si="1"/>
        <v>108.55</v>
      </c>
      <c r="L14" s="17">
        <f t="shared" si="2"/>
        <v>16.43</v>
      </c>
      <c r="M14" s="17"/>
      <c r="N14" s="18">
        <f t="shared" si="3"/>
        <v>25</v>
      </c>
      <c r="O14" s="17">
        <f t="shared" si="4"/>
        <v>149.97999999999999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200959</v>
      </c>
      <c r="E15" s="13">
        <v>44495</v>
      </c>
      <c r="F15" s="4" t="s">
        <v>14</v>
      </c>
      <c r="G15" s="2">
        <v>845266660750</v>
      </c>
      <c r="H15" s="3">
        <v>23400</v>
      </c>
      <c r="I15" s="3">
        <v>56400</v>
      </c>
      <c r="J15" s="15">
        <f t="shared" si="0"/>
        <v>56.4</v>
      </c>
      <c r="K15" s="16">
        <f t="shared" si="1"/>
        <v>110.31</v>
      </c>
      <c r="L15" s="17">
        <f t="shared" si="2"/>
        <v>16.43</v>
      </c>
      <c r="M15" s="17"/>
      <c r="N15" s="18">
        <f t="shared" si="3"/>
        <v>25.35</v>
      </c>
      <c r="O15" s="17">
        <f t="shared" si="4"/>
        <v>152.09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200959</v>
      </c>
      <c r="E16" s="13">
        <v>44495</v>
      </c>
      <c r="F16" s="4" t="s">
        <v>14</v>
      </c>
      <c r="G16" s="2">
        <v>845266514033</v>
      </c>
      <c r="H16" s="3">
        <v>22850</v>
      </c>
      <c r="I16" s="3">
        <v>57100</v>
      </c>
      <c r="J16" s="15">
        <f t="shared" si="0"/>
        <v>57.1</v>
      </c>
      <c r="K16" s="16">
        <f t="shared" si="1"/>
        <v>111.68</v>
      </c>
      <c r="L16" s="17">
        <f t="shared" si="2"/>
        <v>16.43</v>
      </c>
      <c r="M16" s="17"/>
      <c r="N16" s="18">
        <f t="shared" si="3"/>
        <v>25.62</v>
      </c>
      <c r="O16" s="17">
        <f t="shared" si="4"/>
        <v>153.73000000000002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200959</v>
      </c>
      <c r="E17" s="13">
        <v>44495</v>
      </c>
      <c r="F17" s="4" t="s">
        <v>14</v>
      </c>
      <c r="G17" s="2">
        <v>845266660313</v>
      </c>
      <c r="H17" s="3">
        <v>24600</v>
      </c>
      <c r="I17" s="3">
        <v>55000</v>
      </c>
      <c r="J17" s="15">
        <f t="shared" si="0"/>
        <v>55</v>
      </c>
      <c r="K17" s="16">
        <f t="shared" si="1"/>
        <v>107.57</v>
      </c>
      <c r="L17" s="17">
        <f t="shared" si="2"/>
        <v>16.43</v>
      </c>
      <c r="M17" s="17"/>
      <c r="N17" s="18">
        <f t="shared" si="3"/>
        <v>24.8</v>
      </c>
      <c r="O17" s="17">
        <f t="shared" si="4"/>
        <v>148.80000000000001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200959</v>
      </c>
      <c r="E18" s="13">
        <v>44495</v>
      </c>
      <c r="F18" s="4" t="s">
        <v>14</v>
      </c>
      <c r="G18" s="2">
        <v>845266660537</v>
      </c>
      <c r="H18" s="3">
        <v>24800</v>
      </c>
      <c r="I18" s="3">
        <v>55000</v>
      </c>
      <c r="J18" s="15">
        <f t="shared" si="0"/>
        <v>55</v>
      </c>
      <c r="K18" s="16">
        <f t="shared" si="1"/>
        <v>107.57</v>
      </c>
      <c r="L18" s="17">
        <f t="shared" si="2"/>
        <v>16.43</v>
      </c>
      <c r="M18" s="17"/>
      <c r="N18" s="18">
        <f t="shared" si="3"/>
        <v>24.8</v>
      </c>
      <c r="O18" s="17">
        <f t="shared" si="4"/>
        <v>148.80000000000001</v>
      </c>
    </row>
    <row r="19" spans="1:15" s="59" customFormat="1" ht="15.75" customHeight="1" outlineLevel="1" x14ac:dyDescent="0.25">
      <c r="A19" s="51"/>
      <c r="B19" s="52"/>
      <c r="C19" s="52"/>
      <c r="D19" s="53" t="s">
        <v>98</v>
      </c>
      <c r="E19" s="54"/>
      <c r="F19" s="51"/>
      <c r="G19" s="53">
        <v>12</v>
      </c>
      <c r="H19" s="96">
        <f t="shared" ref="H19:O19" si="6">SUBTOTAL(9,H7:H18)</f>
        <v>289710</v>
      </c>
      <c r="I19" s="96">
        <f t="shared" si="6"/>
        <v>666990</v>
      </c>
      <c r="J19" s="55">
        <f t="shared" si="6"/>
        <v>667.1</v>
      </c>
      <c r="K19" s="56">
        <f t="shared" si="6"/>
        <v>1304.7599999999998</v>
      </c>
      <c r="L19" s="57">
        <f t="shared" si="6"/>
        <v>197.16000000000005</v>
      </c>
      <c r="M19" s="57">
        <f t="shared" si="6"/>
        <v>3.91</v>
      </c>
      <c r="N19" s="58">
        <f t="shared" si="6"/>
        <v>301.14999999999998</v>
      </c>
      <c r="O19" s="57">
        <f t="shared" si="6"/>
        <v>1806.98</v>
      </c>
    </row>
    <row r="20" spans="1:15" s="19" customFormat="1" ht="15.75" customHeight="1" outlineLevel="2" x14ac:dyDescent="0.25">
      <c r="A20" s="14">
        <v>16</v>
      </c>
      <c r="B20" s="12" t="s">
        <v>15</v>
      </c>
      <c r="C20" s="12" t="s">
        <v>17</v>
      </c>
      <c r="D20" s="2">
        <v>200960</v>
      </c>
      <c r="E20" s="13">
        <v>44495</v>
      </c>
      <c r="F20" s="4" t="s">
        <v>14</v>
      </c>
      <c r="G20" s="2">
        <v>845266510955</v>
      </c>
      <c r="H20" s="3">
        <v>24000</v>
      </c>
      <c r="I20" s="3">
        <v>55500</v>
      </c>
      <c r="J20" s="15">
        <f t="shared" si="0"/>
        <v>55.5</v>
      </c>
      <c r="K20" s="16">
        <f t="shared" si="1"/>
        <v>108.55</v>
      </c>
      <c r="L20" s="17">
        <f t="shared" si="2"/>
        <v>16.43</v>
      </c>
      <c r="M20" s="17">
        <v>3.91</v>
      </c>
      <c r="N20" s="18">
        <f t="shared" si="3"/>
        <v>25.78</v>
      </c>
      <c r="O20" s="17">
        <f t="shared" si="4"/>
        <v>154.66999999999999</v>
      </c>
    </row>
    <row r="21" spans="1:15" s="19" customFormat="1" ht="15.75" customHeight="1" outlineLevel="2" x14ac:dyDescent="0.25">
      <c r="A21" s="14">
        <v>17</v>
      </c>
      <c r="B21" s="12" t="s">
        <v>15</v>
      </c>
      <c r="C21" s="12" t="s">
        <v>17</v>
      </c>
      <c r="D21" s="2">
        <v>200960</v>
      </c>
      <c r="E21" s="13">
        <v>44495</v>
      </c>
      <c r="F21" s="4" t="s">
        <v>14</v>
      </c>
      <c r="G21" s="2">
        <v>845266510310</v>
      </c>
      <c r="H21" s="3">
        <v>24600</v>
      </c>
      <c r="I21" s="3">
        <v>55100</v>
      </c>
      <c r="J21" s="15">
        <f t="shared" si="0"/>
        <v>55.1</v>
      </c>
      <c r="K21" s="16">
        <f t="shared" si="1"/>
        <v>107.77</v>
      </c>
      <c r="L21" s="17">
        <f t="shared" si="2"/>
        <v>16.43</v>
      </c>
      <c r="M21" s="17"/>
      <c r="N21" s="18">
        <f t="shared" si="3"/>
        <v>24.84</v>
      </c>
      <c r="O21" s="17">
        <f t="shared" si="4"/>
        <v>149.04</v>
      </c>
    </row>
    <row r="22" spans="1:15" s="19" customFormat="1" ht="15.75" customHeight="1" outlineLevel="2" x14ac:dyDescent="0.25">
      <c r="A22" s="14">
        <v>18</v>
      </c>
      <c r="B22" s="12" t="s">
        <v>15</v>
      </c>
      <c r="C22" s="12" t="s">
        <v>17</v>
      </c>
      <c r="D22" s="2">
        <v>200960</v>
      </c>
      <c r="E22" s="13">
        <v>44495</v>
      </c>
      <c r="F22" s="4" t="s">
        <v>14</v>
      </c>
      <c r="G22" s="2">
        <v>335266500297</v>
      </c>
      <c r="H22" s="3">
        <v>24200</v>
      </c>
      <c r="I22" s="3">
        <v>55400</v>
      </c>
      <c r="J22" s="15">
        <f t="shared" si="0"/>
        <v>55.4</v>
      </c>
      <c r="K22" s="16">
        <f t="shared" si="1"/>
        <v>108.35</v>
      </c>
      <c r="L22" s="17">
        <f t="shared" si="2"/>
        <v>16.43</v>
      </c>
      <c r="M22" s="17"/>
      <c r="N22" s="18">
        <f t="shared" si="3"/>
        <v>24.96</v>
      </c>
      <c r="O22" s="17">
        <f t="shared" si="4"/>
        <v>149.74</v>
      </c>
    </row>
    <row r="23" spans="1:15" s="19" customFormat="1" ht="15.75" customHeight="1" outlineLevel="2" x14ac:dyDescent="0.25">
      <c r="A23" s="14">
        <v>19</v>
      </c>
      <c r="B23" s="12" t="s">
        <v>15</v>
      </c>
      <c r="C23" s="12" t="s">
        <v>17</v>
      </c>
      <c r="D23" s="2">
        <v>200960</v>
      </c>
      <c r="E23" s="13">
        <v>44495</v>
      </c>
      <c r="F23" s="4" t="s">
        <v>14</v>
      </c>
      <c r="G23" s="2">
        <v>845266512753</v>
      </c>
      <c r="H23" s="3">
        <v>24000</v>
      </c>
      <c r="I23" s="3">
        <v>55950</v>
      </c>
      <c r="J23" s="15">
        <f t="shared" si="0"/>
        <v>56</v>
      </c>
      <c r="K23" s="16">
        <f t="shared" si="1"/>
        <v>109.53</v>
      </c>
      <c r="L23" s="17">
        <f t="shared" si="2"/>
        <v>16.43</v>
      </c>
      <c r="M23" s="17"/>
      <c r="N23" s="18">
        <f t="shared" si="3"/>
        <v>25.19</v>
      </c>
      <c r="O23" s="17">
        <f t="shared" si="4"/>
        <v>151.15</v>
      </c>
    </row>
    <row r="24" spans="1:15" s="19" customFormat="1" ht="15.75" customHeight="1" outlineLevel="2" x14ac:dyDescent="0.25">
      <c r="A24" s="14">
        <v>20</v>
      </c>
      <c r="B24" s="12" t="s">
        <v>15</v>
      </c>
      <c r="C24" s="12" t="s">
        <v>17</v>
      </c>
      <c r="D24" s="2">
        <v>200960</v>
      </c>
      <c r="E24" s="13">
        <v>44495</v>
      </c>
      <c r="F24" s="4" t="s">
        <v>14</v>
      </c>
      <c r="G24" s="2">
        <v>845266661022</v>
      </c>
      <c r="H24" s="3">
        <v>23600</v>
      </c>
      <c r="I24" s="3">
        <v>55050</v>
      </c>
      <c r="J24" s="15">
        <f t="shared" si="0"/>
        <v>55.1</v>
      </c>
      <c r="K24" s="16">
        <f t="shared" si="1"/>
        <v>107.77</v>
      </c>
      <c r="L24" s="17">
        <f t="shared" si="2"/>
        <v>16.43</v>
      </c>
      <c r="M24" s="17"/>
      <c r="N24" s="18">
        <f t="shared" si="3"/>
        <v>24.84</v>
      </c>
      <c r="O24" s="17">
        <f t="shared" si="4"/>
        <v>149.04</v>
      </c>
    </row>
    <row r="25" spans="1:15" s="19" customFormat="1" ht="15.75" customHeight="1" outlineLevel="2" x14ac:dyDescent="0.25">
      <c r="A25" s="14">
        <v>21</v>
      </c>
      <c r="B25" s="12" t="s">
        <v>15</v>
      </c>
      <c r="C25" s="12" t="s">
        <v>17</v>
      </c>
      <c r="D25" s="2">
        <v>200960</v>
      </c>
      <c r="E25" s="13">
        <v>44495</v>
      </c>
      <c r="F25" s="4" t="s">
        <v>14</v>
      </c>
      <c r="G25" s="2">
        <v>845266510765</v>
      </c>
      <c r="H25" s="3">
        <v>23400</v>
      </c>
      <c r="I25" s="3">
        <v>56000</v>
      </c>
      <c r="J25" s="15">
        <f t="shared" si="0"/>
        <v>56</v>
      </c>
      <c r="K25" s="16">
        <f t="shared" si="1"/>
        <v>109.53</v>
      </c>
      <c r="L25" s="17">
        <f t="shared" si="2"/>
        <v>16.43</v>
      </c>
      <c r="M25" s="17"/>
      <c r="N25" s="18">
        <f t="shared" si="3"/>
        <v>25.19</v>
      </c>
      <c r="O25" s="17">
        <f t="shared" si="4"/>
        <v>151.15</v>
      </c>
    </row>
    <row r="26" spans="1:15" s="19" customFormat="1" ht="15.75" customHeight="1" outlineLevel="2" x14ac:dyDescent="0.25">
      <c r="A26" s="14">
        <v>22</v>
      </c>
      <c r="B26" s="12" t="s">
        <v>15</v>
      </c>
      <c r="C26" s="12" t="s">
        <v>17</v>
      </c>
      <c r="D26" s="2">
        <v>200960</v>
      </c>
      <c r="E26" s="13">
        <v>44495</v>
      </c>
      <c r="F26" s="4" t="s">
        <v>14</v>
      </c>
      <c r="G26" s="2">
        <v>845266661089</v>
      </c>
      <c r="H26" s="3">
        <v>23900</v>
      </c>
      <c r="I26" s="3">
        <v>54500</v>
      </c>
      <c r="J26" s="15">
        <f t="shared" si="0"/>
        <v>54.5</v>
      </c>
      <c r="K26" s="16">
        <f t="shared" si="1"/>
        <v>106.59</v>
      </c>
      <c r="L26" s="17">
        <f t="shared" si="2"/>
        <v>16.43</v>
      </c>
      <c r="M26" s="17"/>
      <c r="N26" s="18">
        <f t="shared" si="3"/>
        <v>24.6</v>
      </c>
      <c r="O26" s="17">
        <f t="shared" si="4"/>
        <v>147.62</v>
      </c>
    </row>
    <row r="27" spans="1:15" s="59" customFormat="1" ht="15.75" customHeight="1" outlineLevel="1" x14ac:dyDescent="0.25">
      <c r="A27" s="51"/>
      <c r="B27" s="52"/>
      <c r="C27" s="52"/>
      <c r="D27" s="53" t="s">
        <v>99</v>
      </c>
      <c r="E27" s="54"/>
      <c r="F27" s="51"/>
      <c r="G27" s="53">
        <v>7</v>
      </c>
      <c r="H27" s="96">
        <f t="shared" ref="H27:O27" si="7">SUBTOTAL(9,H20:H26)</f>
        <v>167700</v>
      </c>
      <c r="I27" s="96">
        <f t="shared" si="7"/>
        <v>387500</v>
      </c>
      <c r="J27" s="55">
        <f t="shared" si="7"/>
        <v>387.6</v>
      </c>
      <c r="K27" s="56">
        <f t="shared" si="7"/>
        <v>758.08999999999992</v>
      </c>
      <c r="L27" s="57">
        <f t="shared" si="7"/>
        <v>115.01000000000002</v>
      </c>
      <c r="M27" s="57">
        <f t="shared" si="7"/>
        <v>3.91</v>
      </c>
      <c r="N27" s="58">
        <f t="shared" si="7"/>
        <v>175.4</v>
      </c>
      <c r="O27" s="57">
        <f t="shared" si="7"/>
        <v>1052.4099999999999</v>
      </c>
    </row>
    <row r="28" spans="1:15" s="19" customFormat="1" ht="15.75" customHeight="1" outlineLevel="2" x14ac:dyDescent="0.25">
      <c r="A28" s="14">
        <v>23</v>
      </c>
      <c r="B28" s="12" t="s">
        <v>15</v>
      </c>
      <c r="C28" s="12" t="s">
        <v>17</v>
      </c>
      <c r="D28" s="2">
        <v>200961</v>
      </c>
      <c r="E28" s="13">
        <v>44496</v>
      </c>
      <c r="F28" s="4" t="s">
        <v>14</v>
      </c>
      <c r="G28" s="2">
        <v>845266660214</v>
      </c>
      <c r="H28" s="3">
        <v>24800</v>
      </c>
      <c r="I28" s="3">
        <v>55000</v>
      </c>
      <c r="J28" s="15">
        <f t="shared" si="0"/>
        <v>55</v>
      </c>
      <c r="K28" s="16">
        <f t="shared" si="1"/>
        <v>107.57</v>
      </c>
      <c r="L28" s="17">
        <f t="shared" si="2"/>
        <v>16.43</v>
      </c>
      <c r="M28" s="17">
        <v>3.91</v>
      </c>
      <c r="N28" s="18">
        <f t="shared" si="3"/>
        <v>25.58</v>
      </c>
      <c r="O28" s="17">
        <f t="shared" si="4"/>
        <v>153.49</v>
      </c>
    </row>
    <row r="29" spans="1:15" s="19" customFormat="1" ht="15.75" customHeight="1" outlineLevel="2" x14ac:dyDescent="0.25">
      <c r="A29" s="14">
        <v>24</v>
      </c>
      <c r="B29" s="12" t="s">
        <v>15</v>
      </c>
      <c r="C29" s="12" t="s">
        <v>17</v>
      </c>
      <c r="D29" s="2">
        <v>200961</v>
      </c>
      <c r="E29" s="13">
        <v>44496</v>
      </c>
      <c r="F29" s="4" t="s">
        <v>14</v>
      </c>
      <c r="G29" s="2">
        <v>845266660958</v>
      </c>
      <c r="H29" s="3">
        <v>23600</v>
      </c>
      <c r="I29" s="3">
        <v>56200</v>
      </c>
      <c r="J29" s="15">
        <f t="shared" si="0"/>
        <v>56.2</v>
      </c>
      <c r="K29" s="16">
        <f t="shared" si="1"/>
        <v>109.92</v>
      </c>
      <c r="L29" s="17">
        <f t="shared" si="2"/>
        <v>16.43</v>
      </c>
      <c r="M29" s="17"/>
      <c r="N29" s="18">
        <f t="shared" si="3"/>
        <v>25.27</v>
      </c>
      <c r="O29" s="17">
        <f t="shared" si="4"/>
        <v>151.62</v>
      </c>
    </row>
    <row r="30" spans="1:15" s="19" customFormat="1" ht="15.75" customHeight="1" outlineLevel="2" x14ac:dyDescent="0.25">
      <c r="A30" s="14">
        <v>25</v>
      </c>
      <c r="B30" s="12" t="s">
        <v>15</v>
      </c>
      <c r="C30" s="12" t="s">
        <v>17</v>
      </c>
      <c r="D30" s="2">
        <v>200961</v>
      </c>
      <c r="E30" s="13">
        <v>44496</v>
      </c>
      <c r="F30" s="4" t="s">
        <v>14</v>
      </c>
      <c r="G30" s="2">
        <v>845266512993</v>
      </c>
      <c r="H30" s="3">
        <v>24930</v>
      </c>
      <c r="I30" s="3">
        <v>54770</v>
      </c>
      <c r="J30" s="15">
        <f t="shared" si="0"/>
        <v>54.800000000000004</v>
      </c>
      <c r="K30" s="16">
        <f t="shared" si="1"/>
        <v>107.18</v>
      </c>
      <c r="L30" s="17">
        <f t="shared" si="2"/>
        <v>16.43</v>
      </c>
      <c r="M30" s="17"/>
      <c r="N30" s="18">
        <f t="shared" si="3"/>
        <v>24.72</v>
      </c>
      <c r="O30" s="17">
        <f t="shared" si="4"/>
        <v>148.33000000000001</v>
      </c>
    </row>
    <row r="31" spans="1:15" s="19" customFormat="1" ht="15.75" customHeight="1" outlineLevel="2" x14ac:dyDescent="0.25">
      <c r="A31" s="14">
        <v>26</v>
      </c>
      <c r="B31" s="12" t="s">
        <v>15</v>
      </c>
      <c r="C31" s="12" t="s">
        <v>17</v>
      </c>
      <c r="D31" s="2">
        <v>200961</v>
      </c>
      <c r="E31" s="13">
        <v>44496</v>
      </c>
      <c r="F31" s="4" t="s">
        <v>14</v>
      </c>
      <c r="G31" s="2">
        <v>845266510161</v>
      </c>
      <c r="H31" s="3">
        <v>24000</v>
      </c>
      <c r="I31" s="3">
        <v>55900</v>
      </c>
      <c r="J31" s="15">
        <f t="shared" si="0"/>
        <v>55.9</v>
      </c>
      <c r="K31" s="16">
        <f t="shared" si="1"/>
        <v>109.33</v>
      </c>
      <c r="L31" s="17">
        <f t="shared" si="2"/>
        <v>16.43</v>
      </c>
      <c r="M31" s="17"/>
      <c r="N31" s="18">
        <f t="shared" si="3"/>
        <v>25.15</v>
      </c>
      <c r="O31" s="17">
        <f t="shared" si="4"/>
        <v>150.91</v>
      </c>
    </row>
    <row r="32" spans="1:15" s="19" customFormat="1" ht="15.75" customHeight="1" outlineLevel="2" x14ac:dyDescent="0.25">
      <c r="A32" s="14">
        <v>27</v>
      </c>
      <c r="B32" s="12" t="s">
        <v>15</v>
      </c>
      <c r="C32" s="12" t="s">
        <v>17</v>
      </c>
      <c r="D32" s="2">
        <v>200961</v>
      </c>
      <c r="E32" s="13">
        <v>44496</v>
      </c>
      <c r="F32" s="4" t="s">
        <v>14</v>
      </c>
      <c r="G32" s="2">
        <v>845266512597</v>
      </c>
      <c r="H32" s="3">
        <v>23900</v>
      </c>
      <c r="I32" s="3">
        <v>55800</v>
      </c>
      <c r="J32" s="15">
        <f t="shared" si="0"/>
        <v>55.8</v>
      </c>
      <c r="K32" s="16">
        <f t="shared" si="1"/>
        <v>109.14</v>
      </c>
      <c r="L32" s="17">
        <f t="shared" si="2"/>
        <v>16.43</v>
      </c>
      <c r="M32" s="17"/>
      <c r="N32" s="18">
        <f t="shared" si="3"/>
        <v>25.11</v>
      </c>
      <c r="O32" s="17">
        <f t="shared" si="4"/>
        <v>150.68</v>
      </c>
    </row>
    <row r="33" spans="1:15" s="59" customFormat="1" ht="15.75" customHeight="1" outlineLevel="1" x14ac:dyDescent="0.25">
      <c r="A33" s="51"/>
      <c r="B33" s="52"/>
      <c r="C33" s="52"/>
      <c r="D33" s="53" t="s">
        <v>100</v>
      </c>
      <c r="E33" s="54"/>
      <c r="F33" s="51"/>
      <c r="G33" s="53">
        <v>5</v>
      </c>
      <c r="H33" s="96">
        <f t="shared" ref="H33:O33" si="8">SUBTOTAL(9,H28:H32)</f>
        <v>121230</v>
      </c>
      <c r="I33" s="96">
        <f t="shared" si="8"/>
        <v>277670</v>
      </c>
      <c r="J33" s="55">
        <f t="shared" si="8"/>
        <v>277.7</v>
      </c>
      <c r="K33" s="56">
        <f t="shared" si="8"/>
        <v>543.14</v>
      </c>
      <c r="L33" s="57">
        <f t="shared" si="8"/>
        <v>82.15</v>
      </c>
      <c r="M33" s="57">
        <f t="shared" si="8"/>
        <v>3.91</v>
      </c>
      <c r="N33" s="58">
        <f t="shared" si="8"/>
        <v>125.83</v>
      </c>
      <c r="O33" s="57">
        <f t="shared" si="8"/>
        <v>755.03</v>
      </c>
    </row>
    <row r="34" spans="1:15" s="19" customFormat="1" ht="15.75" customHeight="1" outlineLevel="2" x14ac:dyDescent="0.25">
      <c r="A34" s="14">
        <v>28</v>
      </c>
      <c r="B34" s="12" t="s">
        <v>15</v>
      </c>
      <c r="C34" s="12" t="s">
        <v>17</v>
      </c>
      <c r="D34" s="2">
        <v>200962</v>
      </c>
      <c r="E34" s="13">
        <v>44496</v>
      </c>
      <c r="F34" s="4" t="s">
        <v>14</v>
      </c>
      <c r="G34" s="2">
        <v>335266576883</v>
      </c>
      <c r="H34" s="3">
        <v>25300</v>
      </c>
      <c r="I34" s="3">
        <v>54500</v>
      </c>
      <c r="J34" s="15">
        <f t="shared" si="0"/>
        <v>54.5</v>
      </c>
      <c r="K34" s="16">
        <f t="shared" si="1"/>
        <v>106.59</v>
      </c>
      <c r="L34" s="17">
        <f t="shared" si="2"/>
        <v>16.43</v>
      </c>
      <c r="M34" s="17">
        <v>3.91</v>
      </c>
      <c r="N34" s="18">
        <f t="shared" si="3"/>
        <v>25.39</v>
      </c>
      <c r="O34" s="17">
        <f t="shared" si="4"/>
        <v>152.32</v>
      </c>
    </row>
    <row r="35" spans="1:15" s="19" customFormat="1" ht="15.75" customHeight="1" outlineLevel="2" x14ac:dyDescent="0.25">
      <c r="A35" s="14">
        <v>29</v>
      </c>
      <c r="B35" s="12" t="s">
        <v>15</v>
      </c>
      <c r="C35" s="12" t="s">
        <v>17</v>
      </c>
      <c r="D35" s="2">
        <v>200962</v>
      </c>
      <c r="E35" s="13">
        <v>44496</v>
      </c>
      <c r="F35" s="4" t="s">
        <v>14</v>
      </c>
      <c r="G35" s="2">
        <v>335266531011</v>
      </c>
      <c r="H35" s="3">
        <v>22800</v>
      </c>
      <c r="I35" s="3">
        <v>56400</v>
      </c>
      <c r="J35" s="15">
        <f t="shared" si="0"/>
        <v>56.4</v>
      </c>
      <c r="K35" s="16">
        <f t="shared" si="1"/>
        <v>110.31</v>
      </c>
      <c r="L35" s="17">
        <f t="shared" si="2"/>
        <v>16.43</v>
      </c>
      <c r="M35" s="17"/>
      <c r="N35" s="18">
        <f t="shared" si="3"/>
        <v>25.35</v>
      </c>
      <c r="O35" s="17">
        <f t="shared" si="4"/>
        <v>152.09</v>
      </c>
    </row>
    <row r="36" spans="1:15" s="19" customFormat="1" ht="15.75" customHeight="1" outlineLevel="2" x14ac:dyDescent="0.25">
      <c r="A36" s="14">
        <v>30</v>
      </c>
      <c r="B36" s="12" t="s">
        <v>15</v>
      </c>
      <c r="C36" s="12" t="s">
        <v>17</v>
      </c>
      <c r="D36" s="2">
        <v>200962</v>
      </c>
      <c r="E36" s="13">
        <v>44496</v>
      </c>
      <c r="F36" s="4" t="s">
        <v>14</v>
      </c>
      <c r="G36" s="2">
        <v>845266661154</v>
      </c>
      <c r="H36" s="3">
        <v>24000</v>
      </c>
      <c r="I36" s="3">
        <v>55600</v>
      </c>
      <c r="J36" s="15">
        <f t="shared" si="0"/>
        <v>55.6</v>
      </c>
      <c r="K36" s="16">
        <f t="shared" si="1"/>
        <v>108.74</v>
      </c>
      <c r="L36" s="17">
        <f t="shared" si="2"/>
        <v>16.43</v>
      </c>
      <c r="M36" s="17"/>
      <c r="N36" s="18">
        <f t="shared" si="3"/>
        <v>25.03</v>
      </c>
      <c r="O36" s="17">
        <f t="shared" si="4"/>
        <v>150.19999999999999</v>
      </c>
    </row>
    <row r="37" spans="1:15" s="19" customFormat="1" ht="15.75" customHeight="1" outlineLevel="2" x14ac:dyDescent="0.25">
      <c r="A37" s="14">
        <v>31</v>
      </c>
      <c r="B37" s="12" t="s">
        <v>15</v>
      </c>
      <c r="C37" s="12" t="s">
        <v>17</v>
      </c>
      <c r="D37" s="2">
        <v>200962</v>
      </c>
      <c r="E37" s="13">
        <v>44496</v>
      </c>
      <c r="F37" s="4" t="s">
        <v>14</v>
      </c>
      <c r="G37" s="2">
        <v>335266500289</v>
      </c>
      <c r="H37" s="3">
        <v>24000</v>
      </c>
      <c r="I37" s="3">
        <v>55350</v>
      </c>
      <c r="J37" s="15">
        <f t="shared" si="0"/>
        <v>55.4</v>
      </c>
      <c r="K37" s="16">
        <f t="shared" si="1"/>
        <v>108.35</v>
      </c>
      <c r="L37" s="17">
        <f t="shared" si="2"/>
        <v>16.43</v>
      </c>
      <c r="M37" s="17"/>
      <c r="N37" s="18">
        <f t="shared" si="3"/>
        <v>24.96</v>
      </c>
      <c r="O37" s="17">
        <f t="shared" si="4"/>
        <v>149.74</v>
      </c>
    </row>
    <row r="38" spans="1:15" s="19" customFormat="1" ht="15.75" customHeight="1" outlineLevel="2" x14ac:dyDescent="0.25">
      <c r="A38" s="14">
        <v>32</v>
      </c>
      <c r="B38" s="12" t="s">
        <v>15</v>
      </c>
      <c r="C38" s="12" t="s">
        <v>17</v>
      </c>
      <c r="D38" s="2">
        <v>200962</v>
      </c>
      <c r="E38" s="13">
        <v>44496</v>
      </c>
      <c r="F38" s="4" t="s">
        <v>14</v>
      </c>
      <c r="G38" s="2">
        <v>845266660370</v>
      </c>
      <c r="H38" s="3">
        <v>21800</v>
      </c>
      <c r="I38" s="3">
        <v>56800</v>
      </c>
      <c r="J38" s="15">
        <f t="shared" ref="J38:J103" si="9">ROUNDUP((I38/1000),1)</f>
        <v>56.8</v>
      </c>
      <c r="K38" s="16">
        <f t="shared" ref="K38:K103" si="10">ROUND((1*1.95583*J38),2)</f>
        <v>111.09</v>
      </c>
      <c r="L38" s="17">
        <f t="shared" ref="L38:L103" si="11">ROUND((8.4*1.95583),2)</f>
        <v>16.43</v>
      </c>
      <c r="M38" s="17"/>
      <c r="N38" s="18">
        <f t="shared" ref="N38:N103" si="12">ROUND(((SUM(K38:M38))*20/100),2)</f>
        <v>25.5</v>
      </c>
      <c r="O38" s="17">
        <f t="shared" ref="O38:O103" si="13">SUM(K38:N38)</f>
        <v>153.02000000000001</v>
      </c>
    </row>
    <row r="39" spans="1:15" s="59" customFormat="1" ht="15.75" customHeight="1" outlineLevel="1" x14ac:dyDescent="0.25">
      <c r="A39" s="51"/>
      <c r="B39" s="52"/>
      <c r="C39" s="52"/>
      <c r="D39" s="53" t="s">
        <v>101</v>
      </c>
      <c r="E39" s="54"/>
      <c r="F39" s="51"/>
      <c r="G39" s="53">
        <v>5</v>
      </c>
      <c r="H39" s="96">
        <f t="shared" ref="H39:O39" si="14">SUBTOTAL(9,H34:H38)</f>
        <v>117900</v>
      </c>
      <c r="I39" s="96">
        <f t="shared" si="14"/>
        <v>278650</v>
      </c>
      <c r="J39" s="55">
        <f t="shared" si="14"/>
        <v>278.7</v>
      </c>
      <c r="K39" s="56">
        <f t="shared" si="14"/>
        <v>545.08000000000004</v>
      </c>
      <c r="L39" s="57">
        <f t="shared" si="14"/>
        <v>82.15</v>
      </c>
      <c r="M39" s="57">
        <f t="shared" si="14"/>
        <v>3.91</v>
      </c>
      <c r="N39" s="58">
        <f t="shared" si="14"/>
        <v>126.23000000000002</v>
      </c>
      <c r="O39" s="57">
        <f t="shared" si="14"/>
        <v>757.36999999999989</v>
      </c>
    </row>
    <row r="40" spans="1:15" s="19" customFormat="1" ht="15.75" customHeight="1" outlineLevel="2" x14ac:dyDescent="0.25">
      <c r="A40" s="14">
        <v>33</v>
      </c>
      <c r="B40" s="12" t="s">
        <v>15</v>
      </c>
      <c r="C40" s="12" t="s">
        <v>17</v>
      </c>
      <c r="D40" s="2">
        <v>200964</v>
      </c>
      <c r="E40" s="13">
        <v>44497</v>
      </c>
      <c r="F40" s="4" t="s">
        <v>14</v>
      </c>
      <c r="G40" s="2">
        <v>845266510195</v>
      </c>
      <c r="H40" s="3">
        <v>23600</v>
      </c>
      <c r="I40" s="3">
        <v>56000</v>
      </c>
      <c r="J40" s="15">
        <f t="shared" si="9"/>
        <v>56</v>
      </c>
      <c r="K40" s="16">
        <f t="shared" si="10"/>
        <v>109.53</v>
      </c>
      <c r="L40" s="17">
        <f t="shared" si="11"/>
        <v>16.43</v>
      </c>
      <c r="M40" s="17">
        <v>3.91</v>
      </c>
      <c r="N40" s="18">
        <f t="shared" si="12"/>
        <v>25.97</v>
      </c>
      <c r="O40" s="17">
        <f t="shared" si="13"/>
        <v>155.84</v>
      </c>
    </row>
    <row r="41" spans="1:15" s="19" customFormat="1" ht="15.75" customHeight="1" outlineLevel="2" x14ac:dyDescent="0.25">
      <c r="A41" s="14">
        <v>34</v>
      </c>
      <c r="B41" s="12" t="s">
        <v>15</v>
      </c>
      <c r="C41" s="12" t="s">
        <v>17</v>
      </c>
      <c r="D41" s="2">
        <v>200964</v>
      </c>
      <c r="E41" s="13">
        <v>44497</v>
      </c>
      <c r="F41" s="4" t="s">
        <v>14</v>
      </c>
      <c r="G41" s="2">
        <v>845266513108</v>
      </c>
      <c r="H41" s="3">
        <v>24000</v>
      </c>
      <c r="I41" s="3">
        <v>55900</v>
      </c>
      <c r="J41" s="15">
        <f t="shared" si="9"/>
        <v>55.9</v>
      </c>
      <c r="K41" s="16">
        <f t="shared" si="10"/>
        <v>109.33</v>
      </c>
      <c r="L41" s="17">
        <f t="shared" si="11"/>
        <v>16.43</v>
      </c>
      <c r="M41" s="17"/>
      <c r="N41" s="18">
        <f t="shared" si="12"/>
        <v>25.15</v>
      </c>
      <c r="O41" s="17">
        <f t="shared" si="13"/>
        <v>150.91</v>
      </c>
    </row>
    <row r="42" spans="1:15" s="19" customFormat="1" ht="15.75" customHeight="1" outlineLevel="2" x14ac:dyDescent="0.25">
      <c r="A42" s="14">
        <v>35</v>
      </c>
      <c r="B42" s="12" t="s">
        <v>15</v>
      </c>
      <c r="C42" s="12" t="s">
        <v>17</v>
      </c>
      <c r="D42" s="2">
        <v>200964</v>
      </c>
      <c r="E42" s="13">
        <v>44497</v>
      </c>
      <c r="F42" s="4" t="s">
        <v>14</v>
      </c>
      <c r="G42" s="2">
        <v>335266531110</v>
      </c>
      <c r="H42" s="3">
        <v>23400</v>
      </c>
      <c r="I42" s="3">
        <v>54600</v>
      </c>
      <c r="J42" s="15">
        <f t="shared" si="9"/>
        <v>54.6</v>
      </c>
      <c r="K42" s="16">
        <f t="shared" si="10"/>
        <v>106.79</v>
      </c>
      <c r="L42" s="17">
        <f t="shared" si="11"/>
        <v>16.43</v>
      </c>
      <c r="M42" s="17"/>
      <c r="N42" s="18">
        <f t="shared" si="12"/>
        <v>24.64</v>
      </c>
      <c r="O42" s="17">
        <f t="shared" si="13"/>
        <v>147.86000000000001</v>
      </c>
    </row>
    <row r="43" spans="1:15" s="19" customFormat="1" ht="15.75" customHeight="1" outlineLevel="2" x14ac:dyDescent="0.25">
      <c r="A43" s="14">
        <v>36</v>
      </c>
      <c r="B43" s="12" t="s">
        <v>15</v>
      </c>
      <c r="C43" s="12" t="s">
        <v>17</v>
      </c>
      <c r="D43" s="2">
        <v>200964</v>
      </c>
      <c r="E43" s="13">
        <v>44497</v>
      </c>
      <c r="F43" s="4" t="s">
        <v>14</v>
      </c>
      <c r="G43" s="2">
        <v>845266512704</v>
      </c>
      <c r="H43" s="3">
        <v>24000</v>
      </c>
      <c r="I43" s="3">
        <v>55600</v>
      </c>
      <c r="J43" s="15">
        <f t="shared" si="9"/>
        <v>55.6</v>
      </c>
      <c r="K43" s="16">
        <f t="shared" si="10"/>
        <v>108.74</v>
      </c>
      <c r="L43" s="17">
        <f t="shared" si="11"/>
        <v>16.43</v>
      </c>
      <c r="M43" s="17"/>
      <c r="N43" s="18">
        <f t="shared" si="12"/>
        <v>25.03</v>
      </c>
      <c r="O43" s="17">
        <f t="shared" si="13"/>
        <v>150.19999999999999</v>
      </c>
    </row>
    <row r="44" spans="1:15" s="19" customFormat="1" ht="15.75" customHeight="1" outlineLevel="2" x14ac:dyDescent="0.25">
      <c r="A44" s="14">
        <v>37</v>
      </c>
      <c r="B44" s="12" t="s">
        <v>15</v>
      </c>
      <c r="C44" s="12" t="s">
        <v>17</v>
      </c>
      <c r="D44" s="2">
        <v>200964</v>
      </c>
      <c r="E44" s="13">
        <v>44497</v>
      </c>
      <c r="F44" s="4" t="s">
        <v>14</v>
      </c>
      <c r="G44" s="2">
        <v>335266513447</v>
      </c>
      <c r="H44" s="3">
        <v>23900</v>
      </c>
      <c r="I44" s="3">
        <v>55700</v>
      </c>
      <c r="J44" s="15">
        <f t="shared" si="9"/>
        <v>55.7</v>
      </c>
      <c r="K44" s="16">
        <f t="shared" si="10"/>
        <v>108.94</v>
      </c>
      <c r="L44" s="17">
        <f t="shared" si="11"/>
        <v>16.43</v>
      </c>
      <c r="M44" s="17"/>
      <c r="N44" s="18">
        <f t="shared" si="12"/>
        <v>25.07</v>
      </c>
      <c r="O44" s="17">
        <f t="shared" si="13"/>
        <v>150.44</v>
      </c>
    </row>
    <row r="45" spans="1:15" s="59" customFormat="1" ht="15.75" customHeight="1" outlineLevel="1" x14ac:dyDescent="0.25">
      <c r="A45" s="51"/>
      <c r="B45" s="52"/>
      <c r="C45" s="52"/>
      <c r="D45" s="53" t="s">
        <v>102</v>
      </c>
      <c r="E45" s="54"/>
      <c r="F45" s="51"/>
      <c r="G45" s="53">
        <v>5</v>
      </c>
      <c r="H45" s="96">
        <f t="shared" ref="H45:O45" si="15">SUBTOTAL(9,H40:H44)</f>
        <v>118900</v>
      </c>
      <c r="I45" s="96">
        <f t="shared" si="15"/>
        <v>277800</v>
      </c>
      <c r="J45" s="55">
        <f t="shared" si="15"/>
        <v>277.8</v>
      </c>
      <c r="K45" s="56">
        <f t="shared" si="15"/>
        <v>543.33000000000004</v>
      </c>
      <c r="L45" s="57">
        <f t="shared" si="15"/>
        <v>82.15</v>
      </c>
      <c r="M45" s="57">
        <f t="shared" si="15"/>
        <v>3.91</v>
      </c>
      <c r="N45" s="58">
        <f t="shared" si="15"/>
        <v>125.85999999999999</v>
      </c>
      <c r="O45" s="57">
        <f t="shared" si="15"/>
        <v>755.25</v>
      </c>
    </row>
    <row r="46" spans="1:15" s="19" customFormat="1" ht="15.75" customHeight="1" outlineLevel="2" x14ac:dyDescent="0.25">
      <c r="A46" s="14">
        <v>38</v>
      </c>
      <c r="B46" s="12" t="s">
        <v>15</v>
      </c>
      <c r="C46" s="12" t="s">
        <v>17</v>
      </c>
      <c r="D46" s="2">
        <v>200965</v>
      </c>
      <c r="E46" s="13">
        <v>44497</v>
      </c>
      <c r="F46" s="4" t="s">
        <v>14</v>
      </c>
      <c r="G46" s="2">
        <v>335266531102</v>
      </c>
      <c r="H46" s="3">
        <v>23400</v>
      </c>
      <c r="I46" s="3">
        <v>56400</v>
      </c>
      <c r="J46" s="15">
        <f t="shared" si="9"/>
        <v>56.4</v>
      </c>
      <c r="K46" s="16">
        <f t="shared" si="10"/>
        <v>110.31</v>
      </c>
      <c r="L46" s="17">
        <f t="shared" si="11"/>
        <v>16.43</v>
      </c>
      <c r="M46" s="17">
        <v>3.91</v>
      </c>
      <c r="N46" s="18">
        <f t="shared" si="12"/>
        <v>26.13</v>
      </c>
      <c r="O46" s="17">
        <f t="shared" si="13"/>
        <v>156.78</v>
      </c>
    </row>
    <row r="47" spans="1:15" s="19" customFormat="1" ht="15.75" customHeight="1" outlineLevel="2" x14ac:dyDescent="0.25">
      <c r="A47" s="14">
        <v>39</v>
      </c>
      <c r="B47" s="12" t="s">
        <v>15</v>
      </c>
      <c r="C47" s="12" t="s">
        <v>17</v>
      </c>
      <c r="D47" s="2">
        <v>200965</v>
      </c>
      <c r="E47" s="13">
        <v>44497</v>
      </c>
      <c r="F47" s="4" t="s">
        <v>14</v>
      </c>
      <c r="G47" s="2">
        <v>335266530955</v>
      </c>
      <c r="H47" s="3">
        <v>23400</v>
      </c>
      <c r="I47" s="3">
        <v>56300</v>
      </c>
      <c r="J47" s="15">
        <f t="shared" si="9"/>
        <v>56.3</v>
      </c>
      <c r="K47" s="16">
        <f t="shared" si="10"/>
        <v>110.11</v>
      </c>
      <c r="L47" s="17">
        <f t="shared" si="11"/>
        <v>16.43</v>
      </c>
      <c r="M47" s="17"/>
      <c r="N47" s="18">
        <f t="shared" si="12"/>
        <v>25.31</v>
      </c>
      <c r="O47" s="17">
        <f t="shared" si="13"/>
        <v>151.85</v>
      </c>
    </row>
    <row r="48" spans="1:15" s="19" customFormat="1" ht="15.75" customHeight="1" outlineLevel="2" x14ac:dyDescent="0.25">
      <c r="A48" s="14">
        <v>40</v>
      </c>
      <c r="B48" s="12" t="s">
        <v>15</v>
      </c>
      <c r="C48" s="12" t="s">
        <v>17</v>
      </c>
      <c r="D48" s="2">
        <v>200965</v>
      </c>
      <c r="E48" s="13">
        <v>44497</v>
      </c>
      <c r="F48" s="4" t="s">
        <v>14</v>
      </c>
      <c r="G48" s="2">
        <v>845266510229</v>
      </c>
      <c r="H48" s="3">
        <v>22800</v>
      </c>
      <c r="I48" s="3">
        <v>56700</v>
      </c>
      <c r="J48" s="15">
        <f t="shared" si="9"/>
        <v>56.7</v>
      </c>
      <c r="K48" s="16">
        <f t="shared" si="10"/>
        <v>110.9</v>
      </c>
      <c r="L48" s="17">
        <f t="shared" si="11"/>
        <v>16.43</v>
      </c>
      <c r="M48" s="17"/>
      <c r="N48" s="18">
        <f t="shared" si="12"/>
        <v>25.47</v>
      </c>
      <c r="O48" s="17">
        <f t="shared" si="13"/>
        <v>152.80000000000001</v>
      </c>
    </row>
    <row r="49" spans="1:15" s="19" customFormat="1" ht="15.75" customHeight="1" outlineLevel="2" x14ac:dyDescent="0.25">
      <c r="A49" s="14">
        <v>41</v>
      </c>
      <c r="B49" s="12" t="s">
        <v>15</v>
      </c>
      <c r="C49" s="12" t="s">
        <v>17</v>
      </c>
      <c r="D49" s="2">
        <v>200965</v>
      </c>
      <c r="E49" s="13">
        <v>44497</v>
      </c>
      <c r="F49" s="4" t="s">
        <v>14</v>
      </c>
      <c r="G49" s="2">
        <v>845266510070</v>
      </c>
      <c r="H49" s="3">
        <v>23300</v>
      </c>
      <c r="I49" s="3">
        <v>56500</v>
      </c>
      <c r="J49" s="15">
        <f t="shared" si="9"/>
        <v>56.5</v>
      </c>
      <c r="K49" s="16">
        <f t="shared" si="10"/>
        <v>110.5</v>
      </c>
      <c r="L49" s="17">
        <f t="shared" si="11"/>
        <v>16.43</v>
      </c>
      <c r="M49" s="17"/>
      <c r="N49" s="18">
        <f t="shared" si="12"/>
        <v>25.39</v>
      </c>
      <c r="O49" s="17">
        <f t="shared" si="13"/>
        <v>152.32</v>
      </c>
    </row>
    <row r="50" spans="1:15" s="19" customFormat="1" ht="15.75" customHeight="1" outlineLevel="2" x14ac:dyDescent="0.25">
      <c r="A50" s="14">
        <v>42</v>
      </c>
      <c r="B50" s="12" t="s">
        <v>15</v>
      </c>
      <c r="C50" s="12" t="s">
        <v>17</v>
      </c>
      <c r="D50" s="2">
        <v>200965</v>
      </c>
      <c r="E50" s="13">
        <v>44497</v>
      </c>
      <c r="F50" s="4" t="s">
        <v>14</v>
      </c>
      <c r="G50" s="2">
        <v>845266510807</v>
      </c>
      <c r="H50" s="3">
        <v>23200</v>
      </c>
      <c r="I50" s="3">
        <v>56500</v>
      </c>
      <c r="J50" s="15">
        <f t="shared" si="9"/>
        <v>56.5</v>
      </c>
      <c r="K50" s="16">
        <f t="shared" si="10"/>
        <v>110.5</v>
      </c>
      <c r="L50" s="17">
        <f t="shared" si="11"/>
        <v>16.43</v>
      </c>
      <c r="M50" s="17"/>
      <c r="N50" s="18">
        <f t="shared" si="12"/>
        <v>25.39</v>
      </c>
      <c r="O50" s="17">
        <f t="shared" si="13"/>
        <v>152.32</v>
      </c>
    </row>
    <row r="51" spans="1:15" s="19" customFormat="1" ht="15.75" customHeight="1" outlineLevel="2" x14ac:dyDescent="0.25">
      <c r="A51" s="14">
        <v>43</v>
      </c>
      <c r="B51" s="12" t="s">
        <v>15</v>
      </c>
      <c r="C51" s="12" t="s">
        <v>17</v>
      </c>
      <c r="D51" s="2">
        <v>200965</v>
      </c>
      <c r="E51" s="13">
        <v>44497</v>
      </c>
      <c r="F51" s="4" t="s">
        <v>14</v>
      </c>
      <c r="G51" s="2">
        <v>335266514033</v>
      </c>
      <c r="H51" s="3">
        <v>22850</v>
      </c>
      <c r="I51" s="3">
        <v>57000</v>
      </c>
      <c r="J51" s="15">
        <f t="shared" si="9"/>
        <v>57</v>
      </c>
      <c r="K51" s="16">
        <f t="shared" si="10"/>
        <v>111.48</v>
      </c>
      <c r="L51" s="17">
        <f t="shared" si="11"/>
        <v>16.43</v>
      </c>
      <c r="M51" s="17"/>
      <c r="N51" s="18">
        <f t="shared" si="12"/>
        <v>25.58</v>
      </c>
      <c r="O51" s="17">
        <f t="shared" si="13"/>
        <v>153.49</v>
      </c>
    </row>
    <row r="52" spans="1:15" s="19" customFormat="1" ht="15.75" customHeight="1" outlineLevel="2" x14ac:dyDescent="0.25">
      <c r="A52" s="14">
        <v>44</v>
      </c>
      <c r="B52" s="12" t="s">
        <v>15</v>
      </c>
      <c r="C52" s="12" t="s">
        <v>17</v>
      </c>
      <c r="D52" s="2">
        <v>200965</v>
      </c>
      <c r="E52" s="13">
        <v>44497</v>
      </c>
      <c r="F52" s="4" t="s">
        <v>14</v>
      </c>
      <c r="G52" s="2">
        <v>845266661154</v>
      </c>
      <c r="H52" s="3">
        <v>24000</v>
      </c>
      <c r="I52" s="3">
        <v>55900</v>
      </c>
      <c r="J52" s="15">
        <f t="shared" si="9"/>
        <v>55.9</v>
      </c>
      <c r="K52" s="16">
        <f t="shared" si="10"/>
        <v>109.33</v>
      </c>
      <c r="L52" s="17">
        <f t="shared" si="11"/>
        <v>16.43</v>
      </c>
      <c r="M52" s="17"/>
      <c r="N52" s="18">
        <f t="shared" si="12"/>
        <v>25.15</v>
      </c>
      <c r="O52" s="17">
        <f t="shared" si="13"/>
        <v>150.91</v>
      </c>
    </row>
    <row r="53" spans="1:15" s="19" customFormat="1" ht="15.75" customHeight="1" outlineLevel="2" x14ac:dyDescent="0.25">
      <c r="A53" s="14">
        <v>45</v>
      </c>
      <c r="B53" s="12" t="s">
        <v>15</v>
      </c>
      <c r="C53" s="12" t="s">
        <v>17</v>
      </c>
      <c r="D53" s="2">
        <v>200965</v>
      </c>
      <c r="E53" s="13">
        <v>44497</v>
      </c>
      <c r="F53" s="4" t="s">
        <v>14</v>
      </c>
      <c r="G53" s="2">
        <v>335266500289</v>
      </c>
      <c r="H53" s="3">
        <v>24400</v>
      </c>
      <c r="I53" s="3">
        <v>55500</v>
      </c>
      <c r="J53" s="15">
        <f t="shared" si="9"/>
        <v>55.5</v>
      </c>
      <c r="K53" s="16">
        <f t="shared" si="10"/>
        <v>108.55</v>
      </c>
      <c r="L53" s="17">
        <f t="shared" si="11"/>
        <v>16.43</v>
      </c>
      <c r="M53" s="17"/>
      <c r="N53" s="18">
        <f t="shared" si="12"/>
        <v>25</v>
      </c>
      <c r="O53" s="17">
        <f t="shared" si="13"/>
        <v>149.97999999999999</v>
      </c>
    </row>
    <row r="54" spans="1:15" s="19" customFormat="1" ht="15.75" customHeight="1" outlineLevel="2" x14ac:dyDescent="0.25">
      <c r="A54" s="14">
        <v>46</v>
      </c>
      <c r="B54" s="12" t="s">
        <v>15</v>
      </c>
      <c r="C54" s="12" t="s">
        <v>17</v>
      </c>
      <c r="D54" s="2">
        <v>200965</v>
      </c>
      <c r="E54" s="13">
        <v>44497</v>
      </c>
      <c r="F54" s="4" t="s">
        <v>14</v>
      </c>
      <c r="G54" s="2">
        <v>845266660370</v>
      </c>
      <c r="H54" s="3">
        <v>21800</v>
      </c>
      <c r="I54" s="3">
        <v>56600</v>
      </c>
      <c r="J54" s="15">
        <f t="shared" si="9"/>
        <v>56.6</v>
      </c>
      <c r="K54" s="16">
        <f t="shared" si="10"/>
        <v>110.7</v>
      </c>
      <c r="L54" s="17">
        <f t="shared" si="11"/>
        <v>16.43</v>
      </c>
      <c r="M54" s="17"/>
      <c r="N54" s="18">
        <f t="shared" si="12"/>
        <v>25.43</v>
      </c>
      <c r="O54" s="17">
        <f t="shared" si="13"/>
        <v>152.56</v>
      </c>
    </row>
    <row r="55" spans="1:15" s="19" customFormat="1" ht="15.75" customHeight="1" outlineLevel="2" x14ac:dyDescent="0.25">
      <c r="A55" s="14">
        <v>47</v>
      </c>
      <c r="B55" s="12" t="s">
        <v>15</v>
      </c>
      <c r="C55" s="12" t="s">
        <v>17</v>
      </c>
      <c r="D55" s="2">
        <v>200965</v>
      </c>
      <c r="E55" s="13">
        <v>44497</v>
      </c>
      <c r="F55" s="4" t="s">
        <v>14</v>
      </c>
      <c r="G55" s="2">
        <v>845266510518</v>
      </c>
      <c r="H55" s="3">
        <v>23500</v>
      </c>
      <c r="I55" s="3">
        <v>55800</v>
      </c>
      <c r="J55" s="15">
        <f t="shared" si="9"/>
        <v>55.8</v>
      </c>
      <c r="K55" s="16">
        <f t="shared" si="10"/>
        <v>109.14</v>
      </c>
      <c r="L55" s="17">
        <f t="shared" si="11"/>
        <v>16.43</v>
      </c>
      <c r="M55" s="17"/>
      <c r="N55" s="18">
        <f t="shared" si="12"/>
        <v>25.11</v>
      </c>
      <c r="O55" s="17">
        <f t="shared" si="13"/>
        <v>150.68</v>
      </c>
    </row>
    <row r="56" spans="1:15" s="19" customFormat="1" ht="15.75" customHeight="1" outlineLevel="2" x14ac:dyDescent="0.25">
      <c r="A56" s="14">
        <v>48</v>
      </c>
      <c r="B56" s="12" t="s">
        <v>15</v>
      </c>
      <c r="C56" s="12" t="s">
        <v>17</v>
      </c>
      <c r="D56" s="2">
        <v>200965</v>
      </c>
      <c r="E56" s="13">
        <v>44497</v>
      </c>
      <c r="F56" s="4" t="s">
        <v>14</v>
      </c>
      <c r="G56" s="2">
        <v>845266510633</v>
      </c>
      <c r="H56" s="3">
        <v>24200</v>
      </c>
      <c r="I56" s="3">
        <v>55200</v>
      </c>
      <c r="J56" s="15">
        <f t="shared" si="9"/>
        <v>55.2</v>
      </c>
      <c r="K56" s="16">
        <f t="shared" si="10"/>
        <v>107.96</v>
      </c>
      <c r="L56" s="17">
        <f t="shared" si="11"/>
        <v>16.43</v>
      </c>
      <c r="M56" s="17"/>
      <c r="N56" s="18">
        <f t="shared" si="12"/>
        <v>24.88</v>
      </c>
      <c r="O56" s="17">
        <f t="shared" si="13"/>
        <v>149.26999999999998</v>
      </c>
    </row>
    <row r="57" spans="1:15" s="19" customFormat="1" ht="15.75" customHeight="1" outlineLevel="2" x14ac:dyDescent="0.25">
      <c r="A57" s="14">
        <v>49</v>
      </c>
      <c r="B57" s="12" t="s">
        <v>15</v>
      </c>
      <c r="C57" s="12" t="s">
        <v>17</v>
      </c>
      <c r="D57" s="2">
        <v>200965</v>
      </c>
      <c r="E57" s="13">
        <v>44497</v>
      </c>
      <c r="F57" s="4" t="s">
        <v>14</v>
      </c>
      <c r="G57" s="2">
        <v>335266500313</v>
      </c>
      <c r="H57" s="3">
        <v>24500</v>
      </c>
      <c r="I57" s="3">
        <v>55400</v>
      </c>
      <c r="J57" s="15">
        <f t="shared" si="9"/>
        <v>55.4</v>
      </c>
      <c r="K57" s="16">
        <f t="shared" si="10"/>
        <v>108.35</v>
      </c>
      <c r="L57" s="17">
        <f t="shared" si="11"/>
        <v>16.43</v>
      </c>
      <c r="M57" s="17"/>
      <c r="N57" s="18">
        <f t="shared" si="12"/>
        <v>24.96</v>
      </c>
      <c r="O57" s="17">
        <f t="shared" si="13"/>
        <v>149.74</v>
      </c>
    </row>
    <row r="58" spans="1:15" s="19" customFormat="1" ht="15.75" customHeight="1" outlineLevel="2" x14ac:dyDescent="0.25">
      <c r="A58" s="14">
        <v>50</v>
      </c>
      <c r="B58" s="12" t="s">
        <v>15</v>
      </c>
      <c r="C58" s="12" t="s">
        <v>17</v>
      </c>
      <c r="D58" s="2">
        <v>200965</v>
      </c>
      <c r="E58" s="13">
        <v>44497</v>
      </c>
      <c r="F58" s="4" t="s">
        <v>14</v>
      </c>
      <c r="G58" s="2">
        <v>845266512753</v>
      </c>
      <c r="H58" s="3">
        <v>24000</v>
      </c>
      <c r="I58" s="3">
        <v>55600</v>
      </c>
      <c r="J58" s="15">
        <f t="shared" si="9"/>
        <v>55.6</v>
      </c>
      <c r="K58" s="16">
        <f t="shared" si="10"/>
        <v>108.74</v>
      </c>
      <c r="L58" s="17">
        <f t="shared" si="11"/>
        <v>16.43</v>
      </c>
      <c r="M58" s="17"/>
      <c r="N58" s="18">
        <f t="shared" si="12"/>
        <v>25.03</v>
      </c>
      <c r="O58" s="17">
        <f t="shared" si="13"/>
        <v>150.19999999999999</v>
      </c>
    </row>
    <row r="59" spans="1:15" s="19" customFormat="1" ht="15.75" customHeight="1" outlineLevel="2" x14ac:dyDescent="0.25">
      <c r="A59" s="14">
        <v>51</v>
      </c>
      <c r="B59" s="12" t="s">
        <v>15</v>
      </c>
      <c r="C59" s="12" t="s">
        <v>17</v>
      </c>
      <c r="D59" s="2">
        <v>200965</v>
      </c>
      <c r="E59" s="13">
        <v>44497</v>
      </c>
      <c r="F59" s="4" t="s">
        <v>14</v>
      </c>
      <c r="G59" s="2">
        <v>845266510203</v>
      </c>
      <c r="H59" s="3">
        <v>23400</v>
      </c>
      <c r="I59" s="3">
        <v>55400</v>
      </c>
      <c r="J59" s="15">
        <f t="shared" si="9"/>
        <v>55.4</v>
      </c>
      <c r="K59" s="16">
        <f t="shared" si="10"/>
        <v>108.35</v>
      </c>
      <c r="L59" s="17">
        <f t="shared" si="11"/>
        <v>16.43</v>
      </c>
      <c r="M59" s="17"/>
      <c r="N59" s="18">
        <f t="shared" si="12"/>
        <v>24.96</v>
      </c>
      <c r="O59" s="17">
        <f t="shared" si="13"/>
        <v>149.74</v>
      </c>
    </row>
    <row r="60" spans="1:15" s="19" customFormat="1" ht="15.75" customHeight="1" outlineLevel="2" x14ac:dyDescent="0.25">
      <c r="A60" s="14">
        <v>52</v>
      </c>
      <c r="B60" s="12" t="s">
        <v>15</v>
      </c>
      <c r="C60" s="12" t="s">
        <v>17</v>
      </c>
      <c r="D60" s="2">
        <v>200965</v>
      </c>
      <c r="E60" s="13">
        <v>44497</v>
      </c>
      <c r="F60" s="4" t="s">
        <v>14</v>
      </c>
      <c r="G60" s="2">
        <v>845266512662</v>
      </c>
      <c r="H60" s="3">
        <v>23650</v>
      </c>
      <c r="I60" s="3">
        <v>55850</v>
      </c>
      <c r="J60" s="15">
        <f t="shared" si="9"/>
        <v>55.9</v>
      </c>
      <c r="K60" s="16">
        <f t="shared" si="10"/>
        <v>109.33</v>
      </c>
      <c r="L60" s="17">
        <f t="shared" si="11"/>
        <v>16.43</v>
      </c>
      <c r="M60" s="17"/>
      <c r="N60" s="18">
        <f t="shared" si="12"/>
        <v>25.15</v>
      </c>
      <c r="O60" s="17">
        <f t="shared" si="13"/>
        <v>150.91</v>
      </c>
    </row>
    <row r="61" spans="1:15" s="19" customFormat="1" ht="15.75" customHeight="1" outlineLevel="2" x14ac:dyDescent="0.25">
      <c r="A61" s="14">
        <v>53</v>
      </c>
      <c r="B61" s="12" t="s">
        <v>15</v>
      </c>
      <c r="C61" s="12" t="s">
        <v>17</v>
      </c>
      <c r="D61" s="2">
        <v>200965</v>
      </c>
      <c r="E61" s="13">
        <v>44497</v>
      </c>
      <c r="F61" s="4" t="s">
        <v>14</v>
      </c>
      <c r="G61" s="2">
        <v>845266510401</v>
      </c>
      <c r="H61" s="3">
        <v>24300</v>
      </c>
      <c r="I61" s="3">
        <v>53200</v>
      </c>
      <c r="J61" s="15">
        <f t="shared" si="9"/>
        <v>53.2</v>
      </c>
      <c r="K61" s="16">
        <f t="shared" si="10"/>
        <v>104.05</v>
      </c>
      <c r="L61" s="17">
        <f t="shared" si="11"/>
        <v>16.43</v>
      </c>
      <c r="M61" s="17"/>
      <c r="N61" s="18">
        <f t="shared" si="12"/>
        <v>24.1</v>
      </c>
      <c r="O61" s="17">
        <f t="shared" si="13"/>
        <v>144.57999999999998</v>
      </c>
    </row>
    <row r="62" spans="1:15" s="59" customFormat="1" ht="15.75" customHeight="1" outlineLevel="1" x14ac:dyDescent="0.25">
      <c r="A62" s="51"/>
      <c r="B62" s="52"/>
      <c r="C62" s="52"/>
      <c r="D62" s="53" t="s">
        <v>103</v>
      </c>
      <c r="E62" s="54"/>
      <c r="F62" s="51"/>
      <c r="G62" s="53">
        <v>16</v>
      </c>
      <c r="H62" s="96">
        <f t="shared" ref="H62:O62" si="16">SUBTOTAL(9,H46:H61)</f>
        <v>376700</v>
      </c>
      <c r="I62" s="96">
        <f t="shared" si="16"/>
        <v>893850</v>
      </c>
      <c r="J62" s="55">
        <f t="shared" si="16"/>
        <v>893.9</v>
      </c>
      <c r="K62" s="56">
        <f t="shared" si="16"/>
        <v>1748.3</v>
      </c>
      <c r="L62" s="57">
        <f t="shared" si="16"/>
        <v>262.88000000000005</v>
      </c>
      <c r="M62" s="57">
        <f t="shared" si="16"/>
        <v>3.91</v>
      </c>
      <c r="N62" s="58">
        <f t="shared" si="16"/>
        <v>403.03999999999991</v>
      </c>
      <c r="O62" s="57">
        <f t="shared" si="16"/>
        <v>2418.13</v>
      </c>
    </row>
    <row r="63" spans="1:15" s="19" customFormat="1" ht="15.75" customHeight="1" outlineLevel="2" x14ac:dyDescent="0.25">
      <c r="A63" s="14">
        <v>54</v>
      </c>
      <c r="B63" s="12" t="s">
        <v>15</v>
      </c>
      <c r="C63" s="12" t="s">
        <v>17</v>
      </c>
      <c r="D63" s="2">
        <v>200967</v>
      </c>
      <c r="E63" s="13">
        <v>44498</v>
      </c>
      <c r="F63" s="4" t="s">
        <v>14</v>
      </c>
      <c r="G63" s="2">
        <v>845266512688</v>
      </c>
      <c r="H63" s="3">
        <v>23500</v>
      </c>
      <c r="I63" s="3">
        <v>56050</v>
      </c>
      <c r="J63" s="15">
        <f t="shared" si="9"/>
        <v>56.1</v>
      </c>
      <c r="K63" s="16">
        <f t="shared" si="10"/>
        <v>109.72</v>
      </c>
      <c r="L63" s="17">
        <f t="shared" si="11"/>
        <v>16.43</v>
      </c>
      <c r="M63" s="17">
        <v>3.91</v>
      </c>
      <c r="N63" s="18">
        <f t="shared" si="12"/>
        <v>26.01</v>
      </c>
      <c r="O63" s="17">
        <f t="shared" si="13"/>
        <v>156.07</v>
      </c>
    </row>
    <row r="64" spans="1:15" s="19" customFormat="1" ht="15.75" customHeight="1" outlineLevel="2" x14ac:dyDescent="0.25">
      <c r="A64" s="14">
        <v>55</v>
      </c>
      <c r="B64" s="12" t="s">
        <v>15</v>
      </c>
      <c r="C64" s="12" t="s">
        <v>17</v>
      </c>
      <c r="D64" s="2">
        <v>200967</v>
      </c>
      <c r="E64" s="13">
        <v>44498</v>
      </c>
      <c r="F64" s="4" t="s">
        <v>14</v>
      </c>
      <c r="G64" s="2">
        <v>845266510849</v>
      </c>
      <c r="H64" s="3">
        <v>24000</v>
      </c>
      <c r="I64" s="3">
        <v>55700</v>
      </c>
      <c r="J64" s="15">
        <f t="shared" si="9"/>
        <v>55.7</v>
      </c>
      <c r="K64" s="16">
        <f t="shared" si="10"/>
        <v>108.94</v>
      </c>
      <c r="L64" s="17">
        <f t="shared" si="11"/>
        <v>16.43</v>
      </c>
      <c r="M64" s="17"/>
      <c r="N64" s="18">
        <f t="shared" si="12"/>
        <v>25.07</v>
      </c>
      <c r="O64" s="17">
        <f t="shared" si="13"/>
        <v>150.44</v>
      </c>
    </row>
    <row r="65" spans="1:15" s="19" customFormat="1" ht="15.75" customHeight="1" outlineLevel="2" x14ac:dyDescent="0.25">
      <c r="A65" s="14">
        <v>56</v>
      </c>
      <c r="B65" s="12" t="s">
        <v>15</v>
      </c>
      <c r="C65" s="12" t="s">
        <v>17</v>
      </c>
      <c r="D65" s="2">
        <v>200967</v>
      </c>
      <c r="E65" s="13">
        <v>44498</v>
      </c>
      <c r="F65" s="4" t="s">
        <v>14</v>
      </c>
      <c r="G65" s="2">
        <v>845266660990</v>
      </c>
      <c r="H65" s="3">
        <v>24000</v>
      </c>
      <c r="I65" s="3">
        <v>55300</v>
      </c>
      <c r="J65" s="15">
        <f t="shared" si="9"/>
        <v>55.3</v>
      </c>
      <c r="K65" s="16">
        <f t="shared" si="10"/>
        <v>108.16</v>
      </c>
      <c r="L65" s="17">
        <f t="shared" si="11"/>
        <v>16.43</v>
      </c>
      <c r="M65" s="17"/>
      <c r="N65" s="18">
        <f t="shared" si="12"/>
        <v>24.92</v>
      </c>
      <c r="O65" s="17">
        <f t="shared" si="13"/>
        <v>149.51</v>
      </c>
    </row>
    <row r="66" spans="1:15" s="19" customFormat="1" ht="15.75" customHeight="1" outlineLevel="2" x14ac:dyDescent="0.25">
      <c r="A66" s="14">
        <v>57</v>
      </c>
      <c r="B66" s="12" t="s">
        <v>15</v>
      </c>
      <c r="C66" s="12" t="s">
        <v>17</v>
      </c>
      <c r="D66" s="2">
        <v>200967</v>
      </c>
      <c r="E66" s="13">
        <v>44498</v>
      </c>
      <c r="F66" s="4" t="s">
        <v>14</v>
      </c>
      <c r="G66" s="2">
        <v>845266660552</v>
      </c>
      <c r="H66" s="3">
        <v>25700</v>
      </c>
      <c r="I66" s="3">
        <v>54100</v>
      </c>
      <c r="J66" s="15">
        <f t="shared" si="9"/>
        <v>54.1</v>
      </c>
      <c r="K66" s="16">
        <f t="shared" si="10"/>
        <v>105.81</v>
      </c>
      <c r="L66" s="17">
        <f t="shared" si="11"/>
        <v>16.43</v>
      </c>
      <c r="M66" s="17"/>
      <c r="N66" s="18">
        <f t="shared" si="12"/>
        <v>24.45</v>
      </c>
      <c r="O66" s="17">
        <f t="shared" si="13"/>
        <v>146.69</v>
      </c>
    </row>
    <row r="67" spans="1:15" s="19" customFormat="1" ht="15.75" customHeight="1" outlineLevel="2" x14ac:dyDescent="0.25">
      <c r="A67" s="14">
        <v>58</v>
      </c>
      <c r="B67" s="12" t="s">
        <v>15</v>
      </c>
      <c r="C67" s="12" t="s">
        <v>17</v>
      </c>
      <c r="D67" s="2">
        <v>200967</v>
      </c>
      <c r="E67" s="13">
        <v>44498</v>
      </c>
      <c r="F67" s="4" t="s">
        <v>14</v>
      </c>
      <c r="G67" s="2">
        <v>845266661055</v>
      </c>
      <c r="H67" s="3">
        <v>23500</v>
      </c>
      <c r="I67" s="3">
        <v>56100</v>
      </c>
      <c r="J67" s="15">
        <f t="shared" si="9"/>
        <v>56.1</v>
      </c>
      <c r="K67" s="16">
        <f t="shared" si="10"/>
        <v>109.72</v>
      </c>
      <c r="L67" s="17">
        <f t="shared" si="11"/>
        <v>16.43</v>
      </c>
      <c r="M67" s="17"/>
      <c r="N67" s="18">
        <f t="shared" si="12"/>
        <v>25.23</v>
      </c>
      <c r="O67" s="17">
        <f t="shared" si="13"/>
        <v>151.38</v>
      </c>
    </row>
    <row r="68" spans="1:15" s="19" customFormat="1" ht="15.75" customHeight="1" outlineLevel="2" x14ac:dyDescent="0.25">
      <c r="A68" s="14">
        <v>59</v>
      </c>
      <c r="B68" s="12" t="s">
        <v>15</v>
      </c>
      <c r="C68" s="12" t="s">
        <v>17</v>
      </c>
      <c r="D68" s="2">
        <v>200967</v>
      </c>
      <c r="E68" s="13">
        <v>44498</v>
      </c>
      <c r="F68" s="4" t="s">
        <v>14</v>
      </c>
      <c r="G68" s="2">
        <v>845266513504</v>
      </c>
      <c r="H68" s="3">
        <v>24400</v>
      </c>
      <c r="I68" s="3">
        <v>54900</v>
      </c>
      <c r="J68" s="15">
        <f t="shared" si="9"/>
        <v>54.9</v>
      </c>
      <c r="K68" s="16">
        <f t="shared" si="10"/>
        <v>107.38</v>
      </c>
      <c r="L68" s="17">
        <f t="shared" si="11"/>
        <v>16.43</v>
      </c>
      <c r="M68" s="17"/>
      <c r="N68" s="18">
        <f t="shared" si="12"/>
        <v>24.76</v>
      </c>
      <c r="O68" s="17">
        <f t="shared" si="13"/>
        <v>148.57</v>
      </c>
    </row>
    <row r="69" spans="1:15" s="19" customFormat="1" ht="15.75" customHeight="1" outlineLevel="2" x14ac:dyDescent="0.25">
      <c r="A69" s="14">
        <v>60</v>
      </c>
      <c r="B69" s="12" t="s">
        <v>15</v>
      </c>
      <c r="C69" s="12" t="s">
        <v>17</v>
      </c>
      <c r="D69" s="2">
        <v>200967</v>
      </c>
      <c r="E69" s="13">
        <v>44498</v>
      </c>
      <c r="F69" s="4" t="s">
        <v>14</v>
      </c>
      <c r="G69" s="2">
        <v>845266512456</v>
      </c>
      <c r="H69" s="3">
        <v>23900</v>
      </c>
      <c r="I69" s="3">
        <v>55500</v>
      </c>
      <c r="J69" s="15">
        <f t="shared" si="9"/>
        <v>55.5</v>
      </c>
      <c r="K69" s="16">
        <f t="shared" si="10"/>
        <v>108.55</v>
      </c>
      <c r="L69" s="17">
        <f t="shared" si="11"/>
        <v>16.43</v>
      </c>
      <c r="M69" s="17"/>
      <c r="N69" s="18">
        <f t="shared" si="12"/>
        <v>25</v>
      </c>
      <c r="O69" s="17">
        <f t="shared" si="13"/>
        <v>149.97999999999999</v>
      </c>
    </row>
    <row r="70" spans="1:15" s="19" customFormat="1" ht="15.75" customHeight="1" outlineLevel="2" x14ac:dyDescent="0.25">
      <c r="A70" s="14">
        <v>61</v>
      </c>
      <c r="B70" s="12" t="s">
        <v>15</v>
      </c>
      <c r="C70" s="12" t="s">
        <v>17</v>
      </c>
      <c r="D70" s="2">
        <v>200967</v>
      </c>
      <c r="E70" s="13">
        <v>44498</v>
      </c>
      <c r="F70" s="4" t="s">
        <v>14</v>
      </c>
      <c r="G70" s="2">
        <v>845266660917</v>
      </c>
      <c r="H70" s="3">
        <v>23300</v>
      </c>
      <c r="I70" s="3">
        <v>56250</v>
      </c>
      <c r="J70" s="15">
        <f t="shared" si="9"/>
        <v>56.300000000000004</v>
      </c>
      <c r="K70" s="16">
        <f t="shared" si="10"/>
        <v>110.11</v>
      </c>
      <c r="L70" s="17">
        <f t="shared" si="11"/>
        <v>16.43</v>
      </c>
      <c r="M70" s="17"/>
      <c r="N70" s="18">
        <f t="shared" si="12"/>
        <v>25.31</v>
      </c>
      <c r="O70" s="17">
        <f t="shared" si="13"/>
        <v>151.85</v>
      </c>
    </row>
    <row r="71" spans="1:15" s="19" customFormat="1" ht="15.75" customHeight="1" outlineLevel="2" x14ac:dyDescent="0.25">
      <c r="A71" s="14">
        <v>62</v>
      </c>
      <c r="B71" s="12" t="s">
        <v>15</v>
      </c>
      <c r="C71" s="12" t="s">
        <v>17</v>
      </c>
      <c r="D71" s="2">
        <v>200967</v>
      </c>
      <c r="E71" s="13">
        <v>44498</v>
      </c>
      <c r="F71" s="4" t="s">
        <v>14</v>
      </c>
      <c r="G71" s="2">
        <v>845266661097</v>
      </c>
      <c r="H71" s="3">
        <v>24300</v>
      </c>
      <c r="I71" s="3">
        <v>55300</v>
      </c>
      <c r="J71" s="15">
        <f t="shared" si="9"/>
        <v>55.3</v>
      </c>
      <c r="K71" s="16">
        <f t="shared" si="10"/>
        <v>108.16</v>
      </c>
      <c r="L71" s="17">
        <f t="shared" si="11"/>
        <v>16.43</v>
      </c>
      <c r="M71" s="17"/>
      <c r="N71" s="18">
        <f t="shared" si="12"/>
        <v>24.92</v>
      </c>
      <c r="O71" s="17">
        <f t="shared" si="13"/>
        <v>149.51</v>
      </c>
    </row>
    <row r="72" spans="1:15" s="19" customFormat="1" ht="15.75" customHeight="1" outlineLevel="2" x14ac:dyDescent="0.25">
      <c r="A72" s="14">
        <v>63</v>
      </c>
      <c r="B72" s="12" t="s">
        <v>15</v>
      </c>
      <c r="C72" s="12" t="s">
        <v>17</v>
      </c>
      <c r="D72" s="2">
        <v>200967</v>
      </c>
      <c r="E72" s="13">
        <v>44498</v>
      </c>
      <c r="F72" s="4" t="s">
        <v>14</v>
      </c>
      <c r="G72" s="2">
        <v>845266510245</v>
      </c>
      <c r="H72" s="3">
        <v>23900</v>
      </c>
      <c r="I72" s="3">
        <v>55750</v>
      </c>
      <c r="J72" s="15">
        <f t="shared" si="9"/>
        <v>55.800000000000004</v>
      </c>
      <c r="K72" s="16">
        <f t="shared" si="10"/>
        <v>109.14</v>
      </c>
      <c r="L72" s="17">
        <f t="shared" si="11"/>
        <v>16.43</v>
      </c>
      <c r="M72" s="17"/>
      <c r="N72" s="18">
        <f t="shared" si="12"/>
        <v>25.11</v>
      </c>
      <c r="O72" s="17">
        <f t="shared" si="13"/>
        <v>150.68</v>
      </c>
    </row>
    <row r="73" spans="1:15" s="59" customFormat="1" ht="15.75" customHeight="1" outlineLevel="1" x14ac:dyDescent="0.25">
      <c r="A73" s="51"/>
      <c r="B73" s="52"/>
      <c r="C73" s="52"/>
      <c r="D73" s="53" t="s">
        <v>104</v>
      </c>
      <c r="E73" s="54"/>
      <c r="F73" s="51"/>
      <c r="G73" s="53">
        <v>10</v>
      </c>
      <c r="H73" s="96">
        <f t="shared" ref="H73:O73" si="17">SUBTOTAL(9,H63:H72)</f>
        <v>240500</v>
      </c>
      <c r="I73" s="96">
        <f t="shared" si="17"/>
        <v>554950</v>
      </c>
      <c r="J73" s="55">
        <f t="shared" si="17"/>
        <v>555.1</v>
      </c>
      <c r="K73" s="56">
        <f t="shared" si="17"/>
        <v>1085.69</v>
      </c>
      <c r="L73" s="57">
        <f t="shared" si="17"/>
        <v>164.30000000000004</v>
      </c>
      <c r="M73" s="57">
        <f t="shared" si="17"/>
        <v>3.91</v>
      </c>
      <c r="N73" s="58">
        <f t="shared" si="17"/>
        <v>250.78000000000003</v>
      </c>
      <c r="O73" s="57">
        <f t="shared" si="17"/>
        <v>1504.68</v>
      </c>
    </row>
    <row r="74" spans="1:15" s="19" customFormat="1" ht="15.75" customHeight="1" outlineLevel="2" x14ac:dyDescent="0.25">
      <c r="A74" s="14">
        <v>64</v>
      </c>
      <c r="B74" s="12" t="s">
        <v>15</v>
      </c>
      <c r="C74" s="12" t="s">
        <v>17</v>
      </c>
      <c r="D74" s="2">
        <v>200970</v>
      </c>
      <c r="E74" s="13">
        <v>44499</v>
      </c>
      <c r="F74" s="4" t="s">
        <v>14</v>
      </c>
      <c r="G74" s="2">
        <v>845266513504</v>
      </c>
      <c r="H74" s="3">
        <v>24400</v>
      </c>
      <c r="I74" s="3">
        <v>55200</v>
      </c>
      <c r="J74" s="15">
        <f t="shared" si="9"/>
        <v>55.2</v>
      </c>
      <c r="K74" s="16">
        <f t="shared" si="10"/>
        <v>107.96</v>
      </c>
      <c r="L74" s="17">
        <f t="shared" si="11"/>
        <v>16.43</v>
      </c>
      <c r="M74" s="17">
        <v>3.91</v>
      </c>
      <c r="N74" s="18">
        <f t="shared" si="12"/>
        <v>25.66</v>
      </c>
      <c r="O74" s="17">
        <f t="shared" si="13"/>
        <v>153.95999999999998</v>
      </c>
    </row>
    <row r="75" spans="1:15" s="19" customFormat="1" ht="15.75" customHeight="1" outlineLevel="2" x14ac:dyDescent="0.25">
      <c r="A75" s="14">
        <v>65</v>
      </c>
      <c r="B75" s="12" t="s">
        <v>15</v>
      </c>
      <c r="C75" s="12" t="s">
        <v>17</v>
      </c>
      <c r="D75" s="2">
        <v>200970</v>
      </c>
      <c r="E75" s="13">
        <v>44499</v>
      </c>
      <c r="F75" s="4" t="s">
        <v>14</v>
      </c>
      <c r="G75" s="2">
        <v>845266512456</v>
      </c>
      <c r="H75" s="3">
        <v>23900</v>
      </c>
      <c r="I75" s="3">
        <v>56000</v>
      </c>
      <c r="J75" s="15">
        <f t="shared" si="9"/>
        <v>56</v>
      </c>
      <c r="K75" s="16">
        <f t="shared" si="10"/>
        <v>109.53</v>
      </c>
      <c r="L75" s="17">
        <f t="shared" si="11"/>
        <v>16.43</v>
      </c>
      <c r="M75" s="17"/>
      <c r="N75" s="18">
        <f t="shared" si="12"/>
        <v>25.19</v>
      </c>
      <c r="O75" s="17">
        <f t="shared" si="13"/>
        <v>151.15</v>
      </c>
    </row>
    <row r="76" spans="1:15" s="19" customFormat="1" ht="15.75" customHeight="1" outlineLevel="2" x14ac:dyDescent="0.25">
      <c r="A76" s="14">
        <v>66</v>
      </c>
      <c r="B76" s="12" t="s">
        <v>15</v>
      </c>
      <c r="C76" s="12" t="s">
        <v>17</v>
      </c>
      <c r="D76" s="2">
        <v>200970</v>
      </c>
      <c r="E76" s="13">
        <v>44499</v>
      </c>
      <c r="F76" s="4" t="s">
        <v>14</v>
      </c>
      <c r="G76" s="2">
        <v>845266660446</v>
      </c>
      <c r="H76" s="3">
        <v>22700</v>
      </c>
      <c r="I76" s="3">
        <v>56400</v>
      </c>
      <c r="J76" s="15">
        <f t="shared" si="9"/>
        <v>56.4</v>
      </c>
      <c r="K76" s="16">
        <f t="shared" si="10"/>
        <v>110.31</v>
      </c>
      <c r="L76" s="17">
        <f t="shared" si="11"/>
        <v>16.43</v>
      </c>
      <c r="M76" s="17"/>
      <c r="N76" s="18">
        <f t="shared" si="12"/>
        <v>25.35</v>
      </c>
      <c r="O76" s="17">
        <f t="shared" si="13"/>
        <v>152.09</v>
      </c>
    </row>
    <row r="77" spans="1:15" s="19" customFormat="1" ht="15.75" customHeight="1" outlineLevel="2" x14ac:dyDescent="0.25">
      <c r="A77" s="14">
        <v>67</v>
      </c>
      <c r="B77" s="12" t="s">
        <v>15</v>
      </c>
      <c r="C77" s="12" t="s">
        <v>17</v>
      </c>
      <c r="D77" s="2">
        <v>200970</v>
      </c>
      <c r="E77" s="13">
        <v>44499</v>
      </c>
      <c r="F77" s="4" t="s">
        <v>14</v>
      </c>
      <c r="G77" s="2">
        <v>845266510385</v>
      </c>
      <c r="H77" s="3">
        <v>24000</v>
      </c>
      <c r="I77" s="3">
        <v>54800</v>
      </c>
      <c r="J77" s="15">
        <f t="shared" si="9"/>
        <v>54.8</v>
      </c>
      <c r="K77" s="16">
        <f t="shared" si="10"/>
        <v>107.18</v>
      </c>
      <c r="L77" s="17">
        <f t="shared" si="11"/>
        <v>16.43</v>
      </c>
      <c r="M77" s="17"/>
      <c r="N77" s="18">
        <f t="shared" si="12"/>
        <v>24.72</v>
      </c>
      <c r="O77" s="17">
        <f t="shared" si="13"/>
        <v>148.33000000000001</v>
      </c>
    </row>
    <row r="78" spans="1:15" s="19" customFormat="1" ht="15.75" customHeight="1" outlineLevel="2" x14ac:dyDescent="0.25">
      <c r="A78" s="14">
        <v>68</v>
      </c>
      <c r="B78" s="12" t="s">
        <v>15</v>
      </c>
      <c r="C78" s="12" t="s">
        <v>17</v>
      </c>
      <c r="D78" s="2">
        <v>200970</v>
      </c>
      <c r="E78" s="13">
        <v>44499</v>
      </c>
      <c r="F78" s="4" t="s">
        <v>14</v>
      </c>
      <c r="G78" s="2">
        <v>845266510898</v>
      </c>
      <c r="H78" s="3">
        <v>24400</v>
      </c>
      <c r="I78" s="3">
        <v>55200</v>
      </c>
      <c r="J78" s="15">
        <f t="shared" si="9"/>
        <v>55.2</v>
      </c>
      <c r="K78" s="16">
        <f t="shared" si="10"/>
        <v>107.96</v>
      </c>
      <c r="L78" s="17">
        <f t="shared" si="11"/>
        <v>16.43</v>
      </c>
      <c r="M78" s="17"/>
      <c r="N78" s="18">
        <f t="shared" si="12"/>
        <v>24.88</v>
      </c>
      <c r="O78" s="17">
        <f t="shared" si="13"/>
        <v>149.26999999999998</v>
      </c>
    </row>
    <row r="79" spans="1:15" s="19" customFormat="1" ht="15.75" customHeight="1" outlineLevel="2" x14ac:dyDescent="0.25">
      <c r="A79" s="14">
        <v>69</v>
      </c>
      <c r="B79" s="12" t="s">
        <v>15</v>
      </c>
      <c r="C79" s="12" t="s">
        <v>17</v>
      </c>
      <c r="D79" s="2">
        <v>200970</v>
      </c>
      <c r="E79" s="13">
        <v>44499</v>
      </c>
      <c r="F79" s="4" t="s">
        <v>14</v>
      </c>
      <c r="G79" s="2">
        <v>845266510195</v>
      </c>
      <c r="H79" s="3">
        <v>23600</v>
      </c>
      <c r="I79" s="3">
        <v>55600</v>
      </c>
      <c r="J79" s="15">
        <f t="shared" si="9"/>
        <v>55.6</v>
      </c>
      <c r="K79" s="16">
        <f t="shared" si="10"/>
        <v>108.74</v>
      </c>
      <c r="L79" s="17">
        <f t="shared" si="11"/>
        <v>16.43</v>
      </c>
      <c r="M79" s="17"/>
      <c r="N79" s="18">
        <f t="shared" si="12"/>
        <v>25.03</v>
      </c>
      <c r="O79" s="17">
        <f t="shared" si="13"/>
        <v>150.19999999999999</v>
      </c>
    </row>
    <row r="80" spans="1:15" s="19" customFormat="1" ht="15.75" customHeight="1" outlineLevel="2" x14ac:dyDescent="0.25">
      <c r="A80" s="14">
        <v>70</v>
      </c>
      <c r="B80" s="12" t="s">
        <v>15</v>
      </c>
      <c r="C80" s="12" t="s">
        <v>17</v>
      </c>
      <c r="D80" s="2">
        <v>200970</v>
      </c>
      <c r="E80" s="13">
        <v>44499</v>
      </c>
      <c r="F80" s="4" t="s">
        <v>14</v>
      </c>
      <c r="G80" s="2">
        <v>845266660024</v>
      </c>
      <c r="H80" s="3">
        <v>24400</v>
      </c>
      <c r="I80" s="3">
        <v>55000</v>
      </c>
      <c r="J80" s="15">
        <f t="shared" si="9"/>
        <v>55</v>
      </c>
      <c r="K80" s="16">
        <f t="shared" si="10"/>
        <v>107.57</v>
      </c>
      <c r="L80" s="17">
        <f t="shared" si="11"/>
        <v>16.43</v>
      </c>
      <c r="M80" s="17"/>
      <c r="N80" s="18">
        <f t="shared" si="12"/>
        <v>24.8</v>
      </c>
      <c r="O80" s="17">
        <f t="shared" si="13"/>
        <v>148.80000000000001</v>
      </c>
    </row>
    <row r="81" spans="1:15" s="19" customFormat="1" ht="15.75" customHeight="1" outlineLevel="2" x14ac:dyDescent="0.25">
      <c r="A81" s="14">
        <v>71</v>
      </c>
      <c r="B81" s="12" t="s">
        <v>15</v>
      </c>
      <c r="C81" s="12" t="s">
        <v>17</v>
      </c>
      <c r="D81" s="2">
        <v>200970</v>
      </c>
      <c r="E81" s="13">
        <v>44499</v>
      </c>
      <c r="F81" s="4" t="s">
        <v>14</v>
      </c>
      <c r="G81" s="2">
        <v>335266576883</v>
      </c>
      <c r="H81" s="3">
        <v>25300</v>
      </c>
      <c r="I81" s="3">
        <v>54200</v>
      </c>
      <c r="J81" s="15">
        <f t="shared" si="9"/>
        <v>54.2</v>
      </c>
      <c r="K81" s="16">
        <f t="shared" si="10"/>
        <v>106.01</v>
      </c>
      <c r="L81" s="17">
        <f t="shared" si="11"/>
        <v>16.43</v>
      </c>
      <c r="M81" s="17"/>
      <c r="N81" s="18">
        <f t="shared" si="12"/>
        <v>24.49</v>
      </c>
      <c r="O81" s="17">
        <f t="shared" si="13"/>
        <v>146.93</v>
      </c>
    </row>
    <row r="82" spans="1:15" s="19" customFormat="1" ht="15.75" customHeight="1" outlineLevel="2" x14ac:dyDescent="0.25">
      <c r="A82" s="14">
        <v>72</v>
      </c>
      <c r="B82" s="12" t="s">
        <v>15</v>
      </c>
      <c r="C82" s="12" t="s">
        <v>17</v>
      </c>
      <c r="D82" s="2">
        <v>200970</v>
      </c>
      <c r="E82" s="13">
        <v>44499</v>
      </c>
      <c r="F82" s="4" t="s">
        <v>14</v>
      </c>
      <c r="G82" s="2">
        <v>335266531011</v>
      </c>
      <c r="H82" s="3">
        <v>22800</v>
      </c>
      <c r="I82" s="3">
        <v>56500</v>
      </c>
      <c r="J82" s="15">
        <f t="shared" si="9"/>
        <v>56.5</v>
      </c>
      <c r="K82" s="16">
        <f t="shared" si="10"/>
        <v>110.5</v>
      </c>
      <c r="L82" s="17">
        <f t="shared" si="11"/>
        <v>16.43</v>
      </c>
      <c r="M82" s="17"/>
      <c r="N82" s="18">
        <f t="shared" si="12"/>
        <v>25.39</v>
      </c>
      <c r="O82" s="17">
        <f t="shared" si="13"/>
        <v>152.32</v>
      </c>
    </row>
    <row r="83" spans="1:15" s="19" customFormat="1" ht="15.75" customHeight="1" outlineLevel="2" x14ac:dyDescent="0.25">
      <c r="A83" s="14">
        <v>73</v>
      </c>
      <c r="B83" s="12" t="s">
        <v>15</v>
      </c>
      <c r="C83" s="12" t="s">
        <v>17</v>
      </c>
      <c r="D83" s="2">
        <v>200970</v>
      </c>
      <c r="E83" s="13">
        <v>44499</v>
      </c>
      <c r="F83" s="4" t="s">
        <v>14</v>
      </c>
      <c r="G83" s="2">
        <v>845266512340</v>
      </c>
      <c r="H83" s="3">
        <v>24200</v>
      </c>
      <c r="I83" s="3">
        <v>55300</v>
      </c>
      <c r="J83" s="15">
        <f t="shared" si="9"/>
        <v>55.3</v>
      </c>
      <c r="K83" s="16">
        <f t="shared" si="10"/>
        <v>108.16</v>
      </c>
      <c r="L83" s="17">
        <f t="shared" si="11"/>
        <v>16.43</v>
      </c>
      <c r="M83" s="17"/>
      <c r="N83" s="18">
        <f t="shared" si="12"/>
        <v>24.92</v>
      </c>
      <c r="O83" s="17">
        <f t="shared" si="13"/>
        <v>149.51</v>
      </c>
    </row>
    <row r="84" spans="1:15" s="59" customFormat="1" ht="15.75" customHeight="1" outlineLevel="1" x14ac:dyDescent="0.25">
      <c r="A84" s="51"/>
      <c r="B84" s="52"/>
      <c r="C84" s="52"/>
      <c r="D84" s="53" t="s">
        <v>105</v>
      </c>
      <c r="E84" s="54"/>
      <c r="F84" s="51"/>
      <c r="G84" s="53">
        <v>10</v>
      </c>
      <c r="H84" s="96">
        <f t="shared" ref="H84:O84" si="18">SUBTOTAL(9,H74:H83)</f>
        <v>239700</v>
      </c>
      <c r="I84" s="96">
        <f t="shared" si="18"/>
        <v>554200</v>
      </c>
      <c r="J84" s="55">
        <f t="shared" si="18"/>
        <v>554.19999999999993</v>
      </c>
      <c r="K84" s="56">
        <f t="shared" si="18"/>
        <v>1083.92</v>
      </c>
      <c r="L84" s="57">
        <f t="shared" si="18"/>
        <v>164.30000000000004</v>
      </c>
      <c r="M84" s="57">
        <f t="shared" si="18"/>
        <v>3.91</v>
      </c>
      <c r="N84" s="58">
        <f t="shared" si="18"/>
        <v>250.43</v>
      </c>
      <c r="O84" s="57">
        <f t="shared" si="18"/>
        <v>1502.56</v>
      </c>
    </row>
    <row r="85" spans="1:15" s="19" customFormat="1" ht="15.75" customHeight="1" outlineLevel="2" x14ac:dyDescent="0.25">
      <c r="A85" s="14">
        <v>74</v>
      </c>
      <c r="B85" s="12" t="s">
        <v>15</v>
      </c>
      <c r="C85" s="12" t="s">
        <v>17</v>
      </c>
      <c r="D85" s="2">
        <v>200971</v>
      </c>
      <c r="E85" s="13">
        <v>44499</v>
      </c>
      <c r="F85" s="4" t="s">
        <v>14</v>
      </c>
      <c r="G85" s="2">
        <v>335266500289</v>
      </c>
      <c r="H85" s="3">
        <v>24400</v>
      </c>
      <c r="I85" s="3">
        <v>55000</v>
      </c>
      <c r="J85" s="15">
        <f t="shared" si="9"/>
        <v>55</v>
      </c>
      <c r="K85" s="16">
        <f t="shared" si="10"/>
        <v>107.57</v>
      </c>
      <c r="L85" s="17">
        <f t="shared" si="11"/>
        <v>16.43</v>
      </c>
      <c r="M85" s="17">
        <v>3.91</v>
      </c>
      <c r="N85" s="18">
        <f t="shared" si="12"/>
        <v>25.58</v>
      </c>
      <c r="O85" s="17">
        <f t="shared" si="13"/>
        <v>153.49</v>
      </c>
    </row>
    <row r="86" spans="1:15" s="19" customFormat="1" ht="15.75" customHeight="1" outlineLevel="2" x14ac:dyDescent="0.25">
      <c r="A86" s="14">
        <v>75</v>
      </c>
      <c r="B86" s="12" t="s">
        <v>15</v>
      </c>
      <c r="C86" s="12" t="s">
        <v>17</v>
      </c>
      <c r="D86" s="2">
        <v>200971</v>
      </c>
      <c r="E86" s="13">
        <v>44499</v>
      </c>
      <c r="F86" s="4" t="s">
        <v>14</v>
      </c>
      <c r="G86" s="2">
        <v>845266512308</v>
      </c>
      <c r="H86" s="3">
        <v>23900</v>
      </c>
      <c r="I86" s="3">
        <v>56000</v>
      </c>
      <c r="J86" s="15">
        <f t="shared" si="9"/>
        <v>56</v>
      </c>
      <c r="K86" s="16">
        <f t="shared" si="10"/>
        <v>109.53</v>
      </c>
      <c r="L86" s="17">
        <f t="shared" si="11"/>
        <v>16.43</v>
      </c>
      <c r="M86" s="17"/>
      <c r="N86" s="18">
        <f t="shared" si="12"/>
        <v>25.19</v>
      </c>
      <c r="O86" s="17">
        <f t="shared" si="13"/>
        <v>151.15</v>
      </c>
    </row>
    <row r="87" spans="1:15" s="19" customFormat="1" ht="15.75" customHeight="1" outlineLevel="2" x14ac:dyDescent="0.25">
      <c r="A87" s="14">
        <v>76</v>
      </c>
      <c r="B87" s="12" t="s">
        <v>15</v>
      </c>
      <c r="C87" s="12" t="s">
        <v>17</v>
      </c>
      <c r="D87" s="2">
        <v>200971</v>
      </c>
      <c r="E87" s="13">
        <v>44499</v>
      </c>
      <c r="F87" s="4" t="s">
        <v>14</v>
      </c>
      <c r="G87" s="2">
        <v>845266510278</v>
      </c>
      <c r="H87" s="3">
        <v>23100</v>
      </c>
      <c r="I87" s="3">
        <v>56800</v>
      </c>
      <c r="J87" s="15">
        <f t="shared" si="9"/>
        <v>56.8</v>
      </c>
      <c r="K87" s="16">
        <f t="shared" si="10"/>
        <v>111.09</v>
      </c>
      <c r="L87" s="17">
        <f t="shared" si="11"/>
        <v>16.43</v>
      </c>
      <c r="M87" s="17"/>
      <c r="N87" s="18">
        <f t="shared" si="12"/>
        <v>25.5</v>
      </c>
      <c r="O87" s="17">
        <f t="shared" si="13"/>
        <v>153.02000000000001</v>
      </c>
    </row>
    <row r="88" spans="1:15" s="19" customFormat="1" ht="15.75" customHeight="1" outlineLevel="2" x14ac:dyDescent="0.25">
      <c r="A88" s="14">
        <v>77</v>
      </c>
      <c r="B88" s="12" t="s">
        <v>15</v>
      </c>
      <c r="C88" s="12" t="s">
        <v>17</v>
      </c>
      <c r="D88" s="2">
        <v>200971</v>
      </c>
      <c r="E88" s="13">
        <v>44499</v>
      </c>
      <c r="F88" s="4" t="s">
        <v>14</v>
      </c>
      <c r="G88" s="2">
        <v>845266660917</v>
      </c>
      <c r="H88" s="3">
        <v>23300</v>
      </c>
      <c r="I88" s="3">
        <v>56100</v>
      </c>
      <c r="J88" s="15">
        <f t="shared" si="9"/>
        <v>56.1</v>
      </c>
      <c r="K88" s="16">
        <f t="shared" si="10"/>
        <v>109.72</v>
      </c>
      <c r="L88" s="17">
        <f t="shared" si="11"/>
        <v>16.43</v>
      </c>
      <c r="M88" s="17"/>
      <c r="N88" s="18">
        <f t="shared" si="12"/>
        <v>25.23</v>
      </c>
      <c r="O88" s="17">
        <f t="shared" si="13"/>
        <v>151.38</v>
      </c>
    </row>
    <row r="89" spans="1:15" s="19" customFormat="1" ht="15.75" customHeight="1" outlineLevel="2" x14ac:dyDescent="0.25">
      <c r="A89" s="14">
        <v>78</v>
      </c>
      <c r="B89" s="12" t="s">
        <v>15</v>
      </c>
      <c r="C89" s="12" t="s">
        <v>17</v>
      </c>
      <c r="D89" s="2">
        <v>200971</v>
      </c>
      <c r="E89" s="13">
        <v>44499</v>
      </c>
      <c r="F89" s="4" t="s">
        <v>14</v>
      </c>
      <c r="G89" s="2">
        <v>845266661097</v>
      </c>
      <c r="H89" s="3">
        <v>24300</v>
      </c>
      <c r="I89" s="3">
        <v>55600</v>
      </c>
      <c r="J89" s="15">
        <f t="shared" si="9"/>
        <v>55.6</v>
      </c>
      <c r="K89" s="16">
        <f t="shared" si="10"/>
        <v>108.74</v>
      </c>
      <c r="L89" s="17">
        <f t="shared" si="11"/>
        <v>16.43</v>
      </c>
      <c r="M89" s="17"/>
      <c r="N89" s="18">
        <f t="shared" si="12"/>
        <v>25.03</v>
      </c>
      <c r="O89" s="17">
        <f t="shared" si="13"/>
        <v>150.19999999999999</v>
      </c>
    </row>
    <row r="90" spans="1:15" s="19" customFormat="1" ht="15.75" customHeight="1" outlineLevel="2" x14ac:dyDescent="0.25">
      <c r="A90" s="14">
        <v>79</v>
      </c>
      <c r="B90" s="12" t="s">
        <v>15</v>
      </c>
      <c r="C90" s="12" t="s">
        <v>17</v>
      </c>
      <c r="D90" s="2">
        <v>200971</v>
      </c>
      <c r="E90" s="13">
        <v>44499</v>
      </c>
      <c r="F90" s="4" t="s">
        <v>14</v>
      </c>
      <c r="G90" s="2">
        <v>845266510310</v>
      </c>
      <c r="H90" s="3">
        <v>24600</v>
      </c>
      <c r="I90" s="3">
        <v>55300</v>
      </c>
      <c r="J90" s="15">
        <f t="shared" si="9"/>
        <v>55.3</v>
      </c>
      <c r="K90" s="16">
        <f t="shared" si="10"/>
        <v>108.16</v>
      </c>
      <c r="L90" s="17">
        <f t="shared" si="11"/>
        <v>16.43</v>
      </c>
      <c r="M90" s="17"/>
      <c r="N90" s="18">
        <f t="shared" si="12"/>
        <v>24.92</v>
      </c>
      <c r="O90" s="17">
        <f t="shared" si="13"/>
        <v>149.51</v>
      </c>
    </row>
    <row r="91" spans="1:15" s="19" customFormat="1" ht="15.75" customHeight="1" outlineLevel="2" x14ac:dyDescent="0.25">
      <c r="A91" s="14">
        <v>80</v>
      </c>
      <c r="B91" s="12" t="s">
        <v>15</v>
      </c>
      <c r="C91" s="12" t="s">
        <v>17</v>
      </c>
      <c r="D91" s="2">
        <v>200971</v>
      </c>
      <c r="E91" s="13">
        <v>44499</v>
      </c>
      <c r="F91" s="4" t="s">
        <v>14</v>
      </c>
      <c r="G91" s="2">
        <v>335266500297</v>
      </c>
      <c r="H91" s="3">
        <v>24200</v>
      </c>
      <c r="I91" s="3">
        <v>55700</v>
      </c>
      <c r="J91" s="15">
        <f t="shared" si="9"/>
        <v>55.7</v>
      </c>
      <c r="K91" s="16">
        <f t="shared" si="10"/>
        <v>108.94</v>
      </c>
      <c r="L91" s="17">
        <f t="shared" si="11"/>
        <v>16.43</v>
      </c>
      <c r="M91" s="17"/>
      <c r="N91" s="18">
        <f t="shared" si="12"/>
        <v>25.07</v>
      </c>
      <c r="O91" s="17">
        <f t="shared" si="13"/>
        <v>150.44</v>
      </c>
    </row>
    <row r="92" spans="1:15" s="19" customFormat="1" ht="15.75" customHeight="1" outlineLevel="2" x14ac:dyDescent="0.25">
      <c r="A92" s="14">
        <v>81</v>
      </c>
      <c r="B92" s="12" t="s">
        <v>15</v>
      </c>
      <c r="C92" s="12" t="s">
        <v>17</v>
      </c>
      <c r="D92" s="2">
        <v>200971</v>
      </c>
      <c r="E92" s="13">
        <v>44499</v>
      </c>
      <c r="F92" s="4" t="s">
        <v>14</v>
      </c>
      <c r="G92" s="2">
        <v>845266513447</v>
      </c>
      <c r="H92" s="3">
        <v>23900</v>
      </c>
      <c r="I92" s="3">
        <v>55600</v>
      </c>
      <c r="J92" s="15">
        <f t="shared" si="9"/>
        <v>55.6</v>
      </c>
      <c r="K92" s="16">
        <f t="shared" si="10"/>
        <v>108.74</v>
      </c>
      <c r="L92" s="17">
        <f t="shared" si="11"/>
        <v>16.43</v>
      </c>
      <c r="M92" s="17"/>
      <c r="N92" s="18">
        <f t="shared" si="12"/>
        <v>25.03</v>
      </c>
      <c r="O92" s="17">
        <f t="shared" si="13"/>
        <v>150.19999999999999</v>
      </c>
    </row>
    <row r="93" spans="1:15" s="59" customFormat="1" ht="15.75" customHeight="1" outlineLevel="1" x14ac:dyDescent="0.25">
      <c r="A93" s="51"/>
      <c r="B93" s="52"/>
      <c r="C93" s="52"/>
      <c r="D93" s="53" t="s">
        <v>106</v>
      </c>
      <c r="E93" s="54"/>
      <c r="F93" s="51"/>
      <c r="G93" s="53">
        <v>8</v>
      </c>
      <c r="H93" s="96">
        <f t="shared" ref="H93:O93" si="19">SUBTOTAL(9,H85:H92)</f>
        <v>191700</v>
      </c>
      <c r="I93" s="96">
        <f t="shared" si="19"/>
        <v>446100</v>
      </c>
      <c r="J93" s="55">
        <f t="shared" si="19"/>
        <v>446.1</v>
      </c>
      <c r="K93" s="56">
        <f t="shared" si="19"/>
        <v>872.49</v>
      </c>
      <c r="L93" s="57">
        <f t="shared" si="19"/>
        <v>131.44000000000003</v>
      </c>
      <c r="M93" s="57">
        <f t="shared" si="19"/>
        <v>3.91</v>
      </c>
      <c r="N93" s="58">
        <f t="shared" si="19"/>
        <v>201.54999999999998</v>
      </c>
      <c r="O93" s="57">
        <f t="shared" si="19"/>
        <v>1209.3900000000001</v>
      </c>
    </row>
    <row r="94" spans="1:15" s="19" customFormat="1" ht="15.75" customHeight="1" outlineLevel="2" x14ac:dyDescent="0.25">
      <c r="A94" s="14">
        <v>82</v>
      </c>
      <c r="B94" s="12" t="s">
        <v>15</v>
      </c>
      <c r="C94" s="12" t="s">
        <v>17</v>
      </c>
      <c r="D94" s="2">
        <v>200973</v>
      </c>
      <c r="E94" s="13">
        <v>44499</v>
      </c>
      <c r="F94" s="4" t="s">
        <v>14</v>
      </c>
      <c r="G94" s="2">
        <v>335266500313</v>
      </c>
      <c r="H94" s="3">
        <v>24500</v>
      </c>
      <c r="I94" s="3">
        <v>55400</v>
      </c>
      <c r="J94" s="15">
        <f t="shared" si="9"/>
        <v>55.4</v>
      </c>
      <c r="K94" s="16">
        <f t="shared" si="10"/>
        <v>108.35</v>
      </c>
      <c r="L94" s="17">
        <f t="shared" si="11"/>
        <v>16.43</v>
      </c>
      <c r="M94" s="17">
        <v>3.91</v>
      </c>
      <c r="N94" s="18">
        <f t="shared" si="12"/>
        <v>25.74</v>
      </c>
      <c r="O94" s="17">
        <f t="shared" si="13"/>
        <v>154.43</v>
      </c>
    </row>
    <row r="95" spans="1:15" s="19" customFormat="1" ht="15.75" customHeight="1" outlineLevel="2" x14ac:dyDescent="0.25">
      <c r="A95" s="14">
        <v>83</v>
      </c>
      <c r="B95" s="12" t="s">
        <v>15</v>
      </c>
      <c r="C95" s="12" t="s">
        <v>17</v>
      </c>
      <c r="D95" s="2">
        <v>200973</v>
      </c>
      <c r="E95" s="13">
        <v>44499</v>
      </c>
      <c r="F95" s="4" t="s">
        <v>14</v>
      </c>
      <c r="G95" s="2">
        <v>335266576883</v>
      </c>
      <c r="H95" s="3">
        <v>25300</v>
      </c>
      <c r="I95" s="3">
        <v>54400</v>
      </c>
      <c r="J95" s="15">
        <f t="shared" si="9"/>
        <v>54.4</v>
      </c>
      <c r="K95" s="16">
        <f t="shared" si="10"/>
        <v>106.4</v>
      </c>
      <c r="L95" s="17">
        <f t="shared" si="11"/>
        <v>16.43</v>
      </c>
      <c r="M95" s="17"/>
      <c r="N95" s="18">
        <f t="shared" si="12"/>
        <v>24.57</v>
      </c>
      <c r="O95" s="17">
        <f t="shared" si="13"/>
        <v>147.4</v>
      </c>
    </row>
    <row r="96" spans="1:15" s="19" customFormat="1" ht="15.75" customHeight="1" outlineLevel="2" x14ac:dyDescent="0.25">
      <c r="A96" s="14">
        <v>84</v>
      </c>
      <c r="B96" s="12" t="s">
        <v>15</v>
      </c>
      <c r="C96" s="12" t="s">
        <v>17</v>
      </c>
      <c r="D96" s="2">
        <v>200973</v>
      </c>
      <c r="E96" s="13">
        <v>44499</v>
      </c>
      <c r="F96" s="4" t="s">
        <v>14</v>
      </c>
      <c r="G96" s="2">
        <v>335266531011</v>
      </c>
      <c r="H96" s="3">
        <v>22800</v>
      </c>
      <c r="I96" s="3">
        <v>57000</v>
      </c>
      <c r="J96" s="15">
        <f t="shared" si="9"/>
        <v>57</v>
      </c>
      <c r="K96" s="16">
        <f t="shared" si="10"/>
        <v>111.48</v>
      </c>
      <c r="L96" s="17">
        <f t="shared" si="11"/>
        <v>16.43</v>
      </c>
      <c r="M96" s="17"/>
      <c r="N96" s="18">
        <f t="shared" si="12"/>
        <v>25.58</v>
      </c>
      <c r="O96" s="17">
        <f t="shared" si="13"/>
        <v>153.49</v>
      </c>
    </row>
    <row r="97" spans="1:15" s="19" customFormat="1" ht="15.75" customHeight="1" outlineLevel="2" x14ac:dyDescent="0.25">
      <c r="A97" s="14">
        <v>85</v>
      </c>
      <c r="B97" s="12" t="s">
        <v>15</v>
      </c>
      <c r="C97" s="12" t="s">
        <v>17</v>
      </c>
      <c r="D97" s="2">
        <v>200973</v>
      </c>
      <c r="E97" s="13">
        <v>44499</v>
      </c>
      <c r="F97" s="4" t="s">
        <v>14</v>
      </c>
      <c r="G97" s="2">
        <v>845266512340</v>
      </c>
      <c r="H97" s="3">
        <v>24200</v>
      </c>
      <c r="I97" s="3">
        <v>55350</v>
      </c>
      <c r="J97" s="15">
        <f t="shared" si="9"/>
        <v>55.4</v>
      </c>
      <c r="K97" s="16">
        <f t="shared" si="10"/>
        <v>108.35</v>
      </c>
      <c r="L97" s="17">
        <f t="shared" si="11"/>
        <v>16.43</v>
      </c>
      <c r="M97" s="17"/>
      <c r="N97" s="18">
        <f t="shared" si="12"/>
        <v>24.96</v>
      </c>
      <c r="O97" s="17">
        <f t="shared" si="13"/>
        <v>149.74</v>
      </c>
    </row>
    <row r="98" spans="1:15" s="19" customFormat="1" ht="15.75" customHeight="1" outlineLevel="2" x14ac:dyDescent="0.25">
      <c r="A98" s="14">
        <v>86</v>
      </c>
      <c r="B98" s="12" t="s">
        <v>15</v>
      </c>
      <c r="C98" s="12" t="s">
        <v>17</v>
      </c>
      <c r="D98" s="2">
        <v>200973</v>
      </c>
      <c r="E98" s="13">
        <v>44499</v>
      </c>
      <c r="F98" s="4" t="s">
        <v>14</v>
      </c>
      <c r="G98" s="2">
        <v>845266660370</v>
      </c>
      <c r="H98" s="3">
        <v>21800</v>
      </c>
      <c r="I98" s="3">
        <v>57950</v>
      </c>
      <c r="J98" s="15">
        <f t="shared" si="9"/>
        <v>58</v>
      </c>
      <c r="K98" s="16">
        <f t="shared" si="10"/>
        <v>113.44</v>
      </c>
      <c r="L98" s="17">
        <f t="shared" si="11"/>
        <v>16.43</v>
      </c>
      <c r="M98" s="17"/>
      <c r="N98" s="18">
        <f t="shared" si="12"/>
        <v>25.97</v>
      </c>
      <c r="O98" s="17">
        <f t="shared" si="13"/>
        <v>155.84</v>
      </c>
    </row>
    <row r="99" spans="1:15" s="19" customFormat="1" ht="15.75" customHeight="1" outlineLevel="2" x14ac:dyDescent="0.25">
      <c r="A99" s="14">
        <v>87</v>
      </c>
      <c r="B99" s="12" t="s">
        <v>15</v>
      </c>
      <c r="C99" s="12" t="s">
        <v>17</v>
      </c>
      <c r="D99" s="2">
        <v>200973</v>
      </c>
      <c r="E99" s="13">
        <v>44499</v>
      </c>
      <c r="F99" s="4" t="s">
        <v>14</v>
      </c>
      <c r="G99" s="2">
        <v>845266510203</v>
      </c>
      <c r="H99" s="3">
        <v>23400</v>
      </c>
      <c r="I99" s="3">
        <v>56400</v>
      </c>
      <c r="J99" s="15">
        <f t="shared" si="9"/>
        <v>56.4</v>
      </c>
      <c r="K99" s="16">
        <f t="shared" si="10"/>
        <v>110.31</v>
      </c>
      <c r="L99" s="17">
        <f t="shared" si="11"/>
        <v>16.43</v>
      </c>
      <c r="M99" s="17"/>
      <c r="N99" s="18">
        <f t="shared" si="12"/>
        <v>25.35</v>
      </c>
      <c r="O99" s="17">
        <f t="shared" si="13"/>
        <v>152.09</v>
      </c>
    </row>
    <row r="100" spans="1:15" s="19" customFormat="1" ht="15.75" customHeight="1" outlineLevel="2" x14ac:dyDescent="0.25">
      <c r="A100" s="14">
        <v>88</v>
      </c>
      <c r="B100" s="12" t="s">
        <v>15</v>
      </c>
      <c r="C100" s="12" t="s">
        <v>17</v>
      </c>
      <c r="D100" s="2">
        <v>200973</v>
      </c>
      <c r="E100" s="13">
        <v>44499</v>
      </c>
      <c r="F100" s="4" t="s">
        <v>14</v>
      </c>
      <c r="G100" s="2">
        <v>845266660446</v>
      </c>
      <c r="H100" s="3">
        <v>22700</v>
      </c>
      <c r="I100" s="3">
        <v>56750</v>
      </c>
      <c r="J100" s="15">
        <f t="shared" si="9"/>
        <v>56.800000000000004</v>
      </c>
      <c r="K100" s="16">
        <f t="shared" si="10"/>
        <v>111.09</v>
      </c>
      <c r="L100" s="17">
        <f t="shared" si="11"/>
        <v>16.43</v>
      </c>
      <c r="M100" s="17"/>
      <c r="N100" s="18">
        <f t="shared" si="12"/>
        <v>25.5</v>
      </c>
      <c r="O100" s="17">
        <f t="shared" si="13"/>
        <v>153.02000000000001</v>
      </c>
    </row>
    <row r="101" spans="1:15" s="19" customFormat="1" ht="15.75" customHeight="1" outlineLevel="2" x14ac:dyDescent="0.25">
      <c r="A101" s="14">
        <v>89</v>
      </c>
      <c r="B101" s="12" t="s">
        <v>15</v>
      </c>
      <c r="C101" s="12" t="s">
        <v>17</v>
      </c>
      <c r="D101" s="2">
        <v>200973</v>
      </c>
      <c r="E101" s="13">
        <v>44499</v>
      </c>
      <c r="F101" s="4" t="s">
        <v>14</v>
      </c>
      <c r="G101" s="2">
        <v>845266510385</v>
      </c>
      <c r="H101" s="3">
        <v>24000</v>
      </c>
      <c r="I101" s="3">
        <v>55400</v>
      </c>
      <c r="J101" s="15">
        <f t="shared" si="9"/>
        <v>55.4</v>
      </c>
      <c r="K101" s="16">
        <f t="shared" si="10"/>
        <v>108.35</v>
      </c>
      <c r="L101" s="17">
        <f t="shared" si="11"/>
        <v>16.43</v>
      </c>
      <c r="M101" s="17"/>
      <c r="N101" s="18">
        <f t="shared" si="12"/>
        <v>24.96</v>
      </c>
      <c r="O101" s="17">
        <f t="shared" si="13"/>
        <v>149.74</v>
      </c>
    </row>
    <row r="102" spans="1:15" s="19" customFormat="1" ht="15.75" customHeight="1" outlineLevel="2" x14ac:dyDescent="0.25">
      <c r="A102" s="14">
        <v>90</v>
      </c>
      <c r="B102" s="12" t="s">
        <v>15</v>
      </c>
      <c r="C102" s="12" t="s">
        <v>17</v>
      </c>
      <c r="D102" s="2">
        <v>200973</v>
      </c>
      <c r="E102" s="13">
        <v>44499</v>
      </c>
      <c r="F102" s="4" t="s">
        <v>14</v>
      </c>
      <c r="G102" s="2">
        <v>845266510898</v>
      </c>
      <c r="H102" s="3">
        <v>24400</v>
      </c>
      <c r="I102" s="3">
        <v>54500</v>
      </c>
      <c r="J102" s="15">
        <f t="shared" si="9"/>
        <v>54.5</v>
      </c>
      <c r="K102" s="16">
        <f t="shared" si="10"/>
        <v>106.59</v>
      </c>
      <c r="L102" s="17">
        <f t="shared" si="11"/>
        <v>16.43</v>
      </c>
      <c r="M102" s="17"/>
      <c r="N102" s="18">
        <f t="shared" si="12"/>
        <v>24.6</v>
      </c>
      <c r="O102" s="17">
        <f t="shared" si="13"/>
        <v>147.62</v>
      </c>
    </row>
    <row r="103" spans="1:15" s="19" customFormat="1" ht="15.75" customHeight="1" outlineLevel="2" x14ac:dyDescent="0.25">
      <c r="A103" s="14">
        <v>91</v>
      </c>
      <c r="B103" s="12" t="s">
        <v>15</v>
      </c>
      <c r="C103" s="12" t="s">
        <v>17</v>
      </c>
      <c r="D103" s="2">
        <v>200973</v>
      </c>
      <c r="E103" s="13">
        <v>44499</v>
      </c>
      <c r="F103" s="4" t="s">
        <v>14</v>
      </c>
      <c r="G103" s="2">
        <v>845266510195</v>
      </c>
      <c r="H103" s="3">
        <v>23600</v>
      </c>
      <c r="I103" s="3">
        <v>55700</v>
      </c>
      <c r="J103" s="15">
        <f t="shared" si="9"/>
        <v>55.7</v>
      </c>
      <c r="K103" s="16">
        <f t="shared" si="10"/>
        <v>108.94</v>
      </c>
      <c r="L103" s="17">
        <f t="shared" si="11"/>
        <v>16.43</v>
      </c>
      <c r="M103" s="17"/>
      <c r="N103" s="18">
        <f t="shared" si="12"/>
        <v>25.07</v>
      </c>
      <c r="O103" s="17">
        <f t="shared" si="13"/>
        <v>150.44</v>
      </c>
    </row>
    <row r="104" spans="1:15" s="59" customFormat="1" ht="15.75" customHeight="1" outlineLevel="1" x14ac:dyDescent="0.25">
      <c r="A104" s="51"/>
      <c r="B104" s="52"/>
      <c r="C104" s="52"/>
      <c r="D104" s="53" t="s">
        <v>107</v>
      </c>
      <c r="E104" s="54"/>
      <c r="F104" s="51"/>
      <c r="G104" s="53">
        <v>10</v>
      </c>
      <c r="H104" s="96">
        <f t="shared" ref="H104:O104" si="20">SUBTOTAL(9,H94:H103)</f>
        <v>236700</v>
      </c>
      <c r="I104" s="96">
        <f t="shared" si="20"/>
        <v>558850</v>
      </c>
      <c r="J104" s="55">
        <f t="shared" si="20"/>
        <v>559</v>
      </c>
      <c r="K104" s="56">
        <f t="shared" si="20"/>
        <v>1093.3</v>
      </c>
      <c r="L104" s="57">
        <f t="shared" si="20"/>
        <v>164.30000000000004</v>
      </c>
      <c r="M104" s="57">
        <f t="shared" si="20"/>
        <v>3.91</v>
      </c>
      <c r="N104" s="58">
        <f t="shared" si="20"/>
        <v>252.29999999999998</v>
      </c>
      <c r="O104" s="57">
        <f t="shared" si="20"/>
        <v>1513.8100000000004</v>
      </c>
    </row>
    <row r="105" spans="1:15" s="44" customFormat="1" ht="15.75" customHeight="1" x14ac:dyDescent="0.25">
      <c r="A105" s="45"/>
      <c r="B105" s="46"/>
      <c r="C105" s="46"/>
      <c r="D105" s="47" t="s">
        <v>34</v>
      </c>
      <c r="E105" s="48"/>
      <c r="F105" s="45"/>
      <c r="G105" s="47">
        <v>91</v>
      </c>
      <c r="H105" s="107">
        <f t="shared" ref="H105:O105" si="21">SUBTOTAL(9,H3:H104)</f>
        <v>2174040</v>
      </c>
      <c r="I105" s="107">
        <f t="shared" si="21"/>
        <v>5062460</v>
      </c>
      <c r="J105" s="49">
        <f t="shared" si="21"/>
        <v>5063.0999999999995</v>
      </c>
      <c r="K105" s="50">
        <f t="shared" si="21"/>
        <v>9902.57</v>
      </c>
      <c r="L105" s="43">
        <f t="shared" si="21"/>
        <v>1495.1300000000003</v>
      </c>
      <c r="M105" s="43">
        <f t="shared" si="21"/>
        <v>43.009999999999991</v>
      </c>
      <c r="N105" s="43">
        <f t="shared" si="21"/>
        <v>2288.1000000000004</v>
      </c>
      <c r="O105" s="43">
        <f t="shared" si="21"/>
        <v>13728.81</v>
      </c>
    </row>
    <row r="106" spans="1:15" s="19" customFormat="1" ht="15.75" customHeight="1" x14ac:dyDescent="0.25">
      <c r="A106" s="35"/>
      <c r="B106" s="36"/>
      <c r="C106" s="36"/>
      <c r="D106" s="37"/>
      <c r="E106" s="38"/>
      <c r="F106" s="39"/>
      <c r="G106" s="37"/>
      <c r="H106" s="40"/>
      <c r="I106" s="40"/>
      <c r="J106" s="41"/>
      <c r="K106" s="42"/>
      <c r="L106" s="18"/>
      <c r="M106" s="18"/>
      <c r="N106" s="18"/>
      <c r="O106" s="18"/>
    </row>
    <row r="107" spans="1:15" s="19" customFormat="1" ht="15.75" customHeight="1" x14ac:dyDescent="0.25">
      <c r="A107" s="35"/>
      <c r="B107" s="36"/>
      <c r="C107" s="36"/>
      <c r="D107" s="20" t="s">
        <v>18</v>
      </c>
      <c r="E107" s="20"/>
      <c r="F107" s="20"/>
      <c r="G107" s="20"/>
      <c r="H107" s="6"/>
      <c r="I107" s="21"/>
      <c r="J107" s="21" t="s">
        <v>19</v>
      </c>
      <c r="K107" s="21"/>
      <c r="L107" s="21"/>
      <c r="M107" s="21"/>
      <c r="N107" s="18"/>
      <c r="O107" s="18"/>
    </row>
    <row r="108" spans="1:15" x14ac:dyDescent="0.25">
      <c r="D108" s="22" t="s">
        <v>20</v>
      </c>
      <c r="E108" s="22"/>
      <c r="F108" s="22"/>
      <c r="G108" s="20"/>
      <c r="H108" s="23"/>
      <c r="I108" s="24"/>
      <c r="J108" s="25" t="s">
        <v>21</v>
      </c>
      <c r="K108" s="25"/>
      <c r="L108" s="25"/>
      <c r="M108" s="21"/>
    </row>
    <row r="109" spans="1:15" s="7" customFormat="1" x14ac:dyDescent="0.25">
      <c r="A109" s="5"/>
      <c r="B109" s="5"/>
      <c r="C109" s="5"/>
      <c r="D109" s="20"/>
      <c r="E109" s="20"/>
      <c r="F109" s="20"/>
      <c r="G109" s="20"/>
      <c r="H109" s="6"/>
      <c r="I109" s="21"/>
      <c r="J109" s="21"/>
      <c r="K109" s="21"/>
      <c r="L109" s="21"/>
      <c r="M109" s="21"/>
    </row>
    <row r="110" spans="1:15" s="7" customFormat="1" x14ac:dyDescent="0.25">
      <c r="A110" s="5"/>
      <c r="B110" s="5"/>
      <c r="C110" s="5"/>
      <c r="D110" s="22"/>
      <c r="E110" s="22"/>
      <c r="F110" s="22"/>
      <c r="G110" s="20"/>
      <c r="H110" s="23"/>
      <c r="I110" s="24"/>
      <c r="J110" s="25"/>
      <c r="K110" s="25"/>
      <c r="L110" s="25"/>
      <c r="M110" s="21"/>
    </row>
    <row r="113" spans="7:15" ht="18.75" customHeight="1" x14ac:dyDescent="0.25">
      <c r="G113" s="47"/>
      <c r="H113" s="45"/>
      <c r="I113" s="47"/>
      <c r="J113" s="49"/>
      <c r="K113" s="50"/>
      <c r="L113" s="43"/>
      <c r="M113" s="43"/>
      <c r="N113" s="43"/>
      <c r="O113" s="43"/>
    </row>
    <row r="114" spans="7:15" ht="18.75" customHeight="1" x14ac:dyDescent="0.25">
      <c r="G114" s="69"/>
      <c r="H114" s="70"/>
      <c r="I114" s="70"/>
      <c r="J114" s="71"/>
      <c r="K114" s="72"/>
      <c r="L114" s="73"/>
      <c r="M114" s="73"/>
      <c r="N114" s="66"/>
      <c r="O114" s="73"/>
    </row>
    <row r="115" spans="7:15" ht="18.75" customHeight="1" x14ac:dyDescent="0.25">
      <c r="G115" s="69"/>
      <c r="H115" s="70"/>
      <c r="I115" s="70"/>
      <c r="J115" s="71"/>
      <c r="K115" s="72"/>
      <c r="L115" s="73"/>
      <c r="M115" s="73"/>
      <c r="N115" s="66"/>
      <c r="O115" s="73"/>
    </row>
    <row r="116" spans="7:15" ht="18.75" customHeight="1" x14ac:dyDescent="0.25">
      <c r="G116" s="100"/>
      <c r="H116" s="102"/>
      <c r="I116" s="102"/>
      <c r="J116" s="103"/>
      <c r="K116" s="104"/>
      <c r="L116" s="105"/>
      <c r="M116" s="105"/>
      <c r="N116" s="105"/>
      <c r="O116" s="105"/>
    </row>
    <row r="117" spans="7:15" ht="18.75" customHeight="1" x14ac:dyDescent="0.25">
      <c r="G117" s="47"/>
      <c r="H117" s="107"/>
      <c r="I117" s="107"/>
      <c r="J117" s="49"/>
      <c r="K117" s="50"/>
      <c r="L117" s="43"/>
      <c r="M117" s="43"/>
      <c r="N117" s="43"/>
      <c r="O117" s="43"/>
    </row>
    <row r="118" spans="7:15" ht="18.75" customHeight="1" x14ac:dyDescent="0.25"/>
    <row r="119" spans="7:15" ht="18.75" customHeight="1" x14ac:dyDescent="0.25"/>
  </sheetData>
  <autoFilter ref="A2:O103" xr:uid="{00000000-0009-0000-0000-000000000000}"/>
  <mergeCells count="1">
    <mergeCell ref="A1:O1"/>
  </mergeCells>
  <pageMargins left="0" right="0" top="0.15748031496062992" bottom="0.11811023622047245" header="0.62992125984251968" footer="0.51181102362204722"/>
  <pageSetup paperSize="9" fitToHeight="0" orientation="landscape" r:id="rId1"/>
  <headerFooter>
    <oddFooter>&amp;R 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B693-ECDE-49EB-8AB0-D8ECADCB9EB0}">
  <sheetPr>
    <outlinePr applyStyles="1"/>
  </sheetPr>
  <dimension ref="A1:O36"/>
  <sheetViews>
    <sheetView tabSelected="1" zoomScale="130" zoomScaleNormal="130" workbookViewId="0">
      <pane ySplit="2" topLeftCell="A14" activePane="bottomLeft" state="frozen"/>
      <selection activeCell="D899" sqref="D899"/>
      <selection pane="bottomLeft" activeCell="E28" sqref="A28:XFD41"/>
    </sheetView>
  </sheetViews>
  <sheetFormatPr defaultColWidth="13.5703125" defaultRowHeight="15" outlineLevelRow="2" x14ac:dyDescent="0.25"/>
  <cols>
    <col min="1" max="1" width="4.5703125" style="5" customWidth="1"/>
    <col min="2" max="2" width="7.2851562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200974</v>
      </c>
      <c r="E3" s="13">
        <v>44500</v>
      </c>
      <c r="F3" s="4" t="s">
        <v>14</v>
      </c>
      <c r="G3" s="2">
        <v>845266510070</v>
      </c>
      <c r="H3" s="3">
        <v>23300</v>
      </c>
      <c r="I3" s="3">
        <v>56300</v>
      </c>
      <c r="J3" s="15">
        <f t="shared" ref="J3:J19" si="0">ROUNDUP((I3/1000),1)</f>
        <v>56.3</v>
      </c>
      <c r="K3" s="16">
        <f t="shared" ref="K3:K19" si="1">ROUND((1*1.95583*J3),2)</f>
        <v>110.11</v>
      </c>
      <c r="L3" s="17">
        <f t="shared" ref="L3:L19" si="2">ROUND((8.4*1.95583),2)</f>
        <v>16.43</v>
      </c>
      <c r="M3" s="17">
        <v>3.91</v>
      </c>
      <c r="N3" s="18">
        <f t="shared" ref="N3:N19" si="3">ROUND(((SUM(K3:M3))*20/100),2)</f>
        <v>26.09</v>
      </c>
      <c r="O3" s="17">
        <f t="shared" ref="O3:O19" si="4">SUM(K3:N3)</f>
        <v>156.54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200974</v>
      </c>
      <c r="E4" s="13">
        <v>44500</v>
      </c>
      <c r="F4" s="4" t="s">
        <v>14</v>
      </c>
      <c r="G4" s="2">
        <v>845266510807</v>
      </c>
      <c r="H4" s="3">
        <v>23200</v>
      </c>
      <c r="I4" s="3">
        <v>56100</v>
      </c>
      <c r="J4" s="15">
        <f t="shared" si="0"/>
        <v>56.1</v>
      </c>
      <c r="K4" s="16">
        <f t="shared" si="1"/>
        <v>109.72</v>
      </c>
      <c r="L4" s="17">
        <f t="shared" si="2"/>
        <v>16.43</v>
      </c>
      <c r="M4" s="17"/>
      <c r="N4" s="18">
        <f t="shared" si="3"/>
        <v>25.23</v>
      </c>
      <c r="O4" s="17">
        <f t="shared" si="4"/>
        <v>151.38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200974</v>
      </c>
      <c r="E5" s="13">
        <v>44500</v>
      </c>
      <c r="F5" s="4" t="s">
        <v>14</v>
      </c>
      <c r="G5" s="2">
        <v>335266514033</v>
      </c>
      <c r="H5" s="3">
        <v>22850</v>
      </c>
      <c r="I5" s="3">
        <v>56600</v>
      </c>
      <c r="J5" s="15">
        <f t="shared" si="0"/>
        <v>56.6</v>
      </c>
      <c r="K5" s="16">
        <f t="shared" si="1"/>
        <v>110.7</v>
      </c>
      <c r="L5" s="17">
        <f t="shared" si="2"/>
        <v>16.43</v>
      </c>
      <c r="M5" s="17"/>
      <c r="N5" s="18">
        <f t="shared" si="3"/>
        <v>25.43</v>
      </c>
      <c r="O5" s="17">
        <f t="shared" si="4"/>
        <v>152.56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200974</v>
      </c>
      <c r="E6" s="13">
        <v>44500</v>
      </c>
      <c r="F6" s="4" t="s">
        <v>14</v>
      </c>
      <c r="G6" s="2">
        <v>845266661154</v>
      </c>
      <c r="H6" s="3">
        <v>24000</v>
      </c>
      <c r="I6" s="3">
        <v>55800</v>
      </c>
      <c r="J6" s="15">
        <f t="shared" si="0"/>
        <v>55.8</v>
      </c>
      <c r="K6" s="16">
        <f t="shared" si="1"/>
        <v>109.14</v>
      </c>
      <c r="L6" s="17">
        <f t="shared" si="2"/>
        <v>16.43</v>
      </c>
      <c r="M6" s="17"/>
      <c r="N6" s="18">
        <f t="shared" si="3"/>
        <v>25.11</v>
      </c>
      <c r="O6" s="17">
        <f t="shared" si="4"/>
        <v>150.68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200974</v>
      </c>
      <c r="E7" s="13">
        <v>44500</v>
      </c>
      <c r="F7" s="4" t="s">
        <v>14</v>
      </c>
      <c r="G7" s="2">
        <v>845266510518</v>
      </c>
      <c r="H7" s="3">
        <v>23500</v>
      </c>
      <c r="I7" s="3">
        <v>55900</v>
      </c>
      <c r="J7" s="15">
        <f t="shared" si="0"/>
        <v>55.9</v>
      </c>
      <c r="K7" s="16">
        <f t="shared" si="1"/>
        <v>109.33</v>
      </c>
      <c r="L7" s="17">
        <f t="shared" si="2"/>
        <v>16.43</v>
      </c>
      <c r="M7" s="17"/>
      <c r="N7" s="18">
        <f t="shared" si="3"/>
        <v>25.15</v>
      </c>
      <c r="O7" s="17">
        <f t="shared" si="4"/>
        <v>150.91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200974</v>
      </c>
      <c r="E8" s="13">
        <v>44500</v>
      </c>
      <c r="F8" s="4" t="s">
        <v>14</v>
      </c>
      <c r="G8" s="2">
        <v>845266510617</v>
      </c>
      <c r="H8" s="3">
        <v>24500</v>
      </c>
      <c r="I8" s="3">
        <v>55100</v>
      </c>
      <c r="J8" s="15">
        <f t="shared" si="0"/>
        <v>55.1</v>
      </c>
      <c r="K8" s="16">
        <f t="shared" si="1"/>
        <v>107.77</v>
      </c>
      <c r="L8" s="17">
        <f t="shared" si="2"/>
        <v>16.43</v>
      </c>
      <c r="M8" s="17"/>
      <c r="N8" s="18">
        <f t="shared" si="3"/>
        <v>24.84</v>
      </c>
      <c r="O8" s="17">
        <f t="shared" si="4"/>
        <v>149.04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200974</v>
      </c>
      <c r="E9" s="13">
        <v>44500</v>
      </c>
      <c r="F9" s="4" t="s">
        <v>14</v>
      </c>
      <c r="G9" s="2">
        <v>845266510278</v>
      </c>
      <c r="H9" s="3">
        <v>23100</v>
      </c>
      <c r="I9" s="3">
        <v>56300</v>
      </c>
      <c r="J9" s="15">
        <f t="shared" si="0"/>
        <v>56.3</v>
      </c>
      <c r="K9" s="16">
        <f t="shared" si="1"/>
        <v>110.11</v>
      </c>
      <c r="L9" s="17">
        <f t="shared" si="2"/>
        <v>16.43</v>
      </c>
      <c r="M9" s="17"/>
      <c r="N9" s="18">
        <f t="shared" si="3"/>
        <v>25.31</v>
      </c>
      <c r="O9" s="17">
        <f t="shared" si="4"/>
        <v>151.85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200974</v>
      </c>
      <c r="E10" s="13">
        <v>44500</v>
      </c>
      <c r="F10" s="4" t="s">
        <v>14</v>
      </c>
      <c r="G10" s="2">
        <v>845266660917</v>
      </c>
      <c r="H10" s="3">
        <v>23300</v>
      </c>
      <c r="I10" s="3">
        <v>56300</v>
      </c>
      <c r="J10" s="15">
        <f t="shared" si="0"/>
        <v>56.3</v>
      </c>
      <c r="K10" s="16">
        <f t="shared" si="1"/>
        <v>110.11</v>
      </c>
      <c r="L10" s="17">
        <f t="shared" si="2"/>
        <v>16.43</v>
      </c>
      <c r="M10" s="17"/>
      <c r="N10" s="18">
        <f t="shared" si="3"/>
        <v>25.31</v>
      </c>
      <c r="O10" s="17">
        <f t="shared" si="4"/>
        <v>151.85</v>
      </c>
    </row>
    <row r="11" spans="1:15" s="19" customFormat="1" ht="15.75" customHeight="1" outlineLevel="2" x14ac:dyDescent="0.25">
      <c r="A11" s="14">
        <v>9</v>
      </c>
      <c r="B11" s="12" t="s">
        <v>15</v>
      </c>
      <c r="C11" s="12" t="s">
        <v>17</v>
      </c>
      <c r="D11" s="2">
        <v>200974</v>
      </c>
      <c r="E11" s="13">
        <v>44500</v>
      </c>
      <c r="F11" s="4" t="s">
        <v>14</v>
      </c>
      <c r="G11" s="2">
        <v>845266661097</v>
      </c>
      <c r="H11" s="3">
        <v>24300</v>
      </c>
      <c r="I11" s="3">
        <v>55300</v>
      </c>
      <c r="J11" s="15">
        <f t="shared" si="0"/>
        <v>55.3</v>
      </c>
      <c r="K11" s="16">
        <f t="shared" si="1"/>
        <v>108.16</v>
      </c>
      <c r="L11" s="17">
        <f t="shared" si="2"/>
        <v>16.43</v>
      </c>
      <c r="M11" s="17"/>
      <c r="N11" s="18">
        <f t="shared" si="3"/>
        <v>24.92</v>
      </c>
      <c r="O11" s="17">
        <f t="shared" si="4"/>
        <v>149.51</v>
      </c>
    </row>
    <row r="12" spans="1:15" s="19" customFormat="1" ht="15.75" customHeight="1" outlineLevel="2" x14ac:dyDescent="0.25">
      <c r="A12" s="14">
        <v>10</v>
      </c>
      <c r="B12" s="12" t="s">
        <v>15</v>
      </c>
      <c r="C12" s="12" t="s">
        <v>17</v>
      </c>
      <c r="D12" s="2">
        <v>200974</v>
      </c>
      <c r="E12" s="13">
        <v>44500</v>
      </c>
      <c r="F12" s="4" t="s">
        <v>14</v>
      </c>
      <c r="G12" s="2">
        <v>845266510310</v>
      </c>
      <c r="H12" s="3">
        <v>24600</v>
      </c>
      <c r="I12" s="3">
        <v>55050</v>
      </c>
      <c r="J12" s="15">
        <f t="shared" si="0"/>
        <v>55.1</v>
      </c>
      <c r="K12" s="16">
        <f t="shared" si="1"/>
        <v>107.77</v>
      </c>
      <c r="L12" s="17">
        <f t="shared" si="2"/>
        <v>16.43</v>
      </c>
      <c r="M12" s="17"/>
      <c r="N12" s="18">
        <f t="shared" si="3"/>
        <v>24.84</v>
      </c>
      <c r="O12" s="17">
        <f t="shared" si="4"/>
        <v>149.04</v>
      </c>
    </row>
    <row r="13" spans="1:15" s="19" customFormat="1" ht="15.75" customHeight="1" outlineLevel="2" x14ac:dyDescent="0.25">
      <c r="A13" s="14">
        <v>11</v>
      </c>
      <c r="B13" s="12" t="s">
        <v>15</v>
      </c>
      <c r="C13" s="12" t="s">
        <v>17</v>
      </c>
      <c r="D13" s="2">
        <v>200974</v>
      </c>
      <c r="E13" s="13">
        <v>44500</v>
      </c>
      <c r="F13" s="4" t="s">
        <v>14</v>
      </c>
      <c r="G13" s="2">
        <v>335266500297</v>
      </c>
      <c r="H13" s="3">
        <v>24200</v>
      </c>
      <c r="I13" s="3">
        <v>55600</v>
      </c>
      <c r="J13" s="15">
        <f t="shared" si="0"/>
        <v>55.6</v>
      </c>
      <c r="K13" s="16">
        <f t="shared" si="1"/>
        <v>108.74</v>
      </c>
      <c r="L13" s="17">
        <f t="shared" si="2"/>
        <v>16.43</v>
      </c>
      <c r="M13" s="17"/>
      <c r="N13" s="18">
        <f t="shared" si="3"/>
        <v>25.03</v>
      </c>
      <c r="O13" s="17">
        <f t="shared" si="4"/>
        <v>150.19999999999999</v>
      </c>
    </row>
    <row r="14" spans="1:15" s="19" customFormat="1" ht="15.75" customHeight="1" outlineLevel="2" x14ac:dyDescent="0.25">
      <c r="A14" s="14">
        <v>12</v>
      </c>
      <c r="B14" s="12" t="s">
        <v>15</v>
      </c>
      <c r="C14" s="12" t="s">
        <v>17</v>
      </c>
      <c r="D14" s="2">
        <v>200974</v>
      </c>
      <c r="E14" s="13">
        <v>44500</v>
      </c>
      <c r="F14" s="4" t="s">
        <v>14</v>
      </c>
      <c r="G14" s="2">
        <v>335266531128</v>
      </c>
      <c r="H14" s="3">
        <v>23510</v>
      </c>
      <c r="I14" s="3">
        <v>56290</v>
      </c>
      <c r="J14" s="15">
        <f t="shared" si="0"/>
        <v>56.300000000000004</v>
      </c>
      <c r="K14" s="16">
        <f t="shared" si="1"/>
        <v>110.11</v>
      </c>
      <c r="L14" s="17">
        <f t="shared" si="2"/>
        <v>16.43</v>
      </c>
      <c r="M14" s="17"/>
      <c r="N14" s="18">
        <f t="shared" si="3"/>
        <v>25.31</v>
      </c>
      <c r="O14" s="17">
        <f t="shared" si="4"/>
        <v>151.85</v>
      </c>
    </row>
    <row r="15" spans="1:15" s="19" customFormat="1" ht="15.75" customHeight="1" outlineLevel="2" x14ac:dyDescent="0.25">
      <c r="A15" s="14">
        <v>13</v>
      </c>
      <c r="B15" s="12" t="s">
        <v>15</v>
      </c>
      <c r="C15" s="12" t="s">
        <v>17</v>
      </c>
      <c r="D15" s="2">
        <v>200974</v>
      </c>
      <c r="E15" s="13">
        <v>44500</v>
      </c>
      <c r="F15" s="4" t="s">
        <v>14</v>
      </c>
      <c r="G15" s="2">
        <v>845266510765</v>
      </c>
      <c r="H15" s="3">
        <v>23400</v>
      </c>
      <c r="I15" s="3">
        <v>56300</v>
      </c>
      <c r="J15" s="15">
        <f t="shared" si="0"/>
        <v>56.3</v>
      </c>
      <c r="K15" s="16">
        <f t="shared" si="1"/>
        <v>110.11</v>
      </c>
      <c r="L15" s="17">
        <f t="shared" si="2"/>
        <v>16.43</v>
      </c>
      <c r="M15" s="17"/>
      <c r="N15" s="18">
        <f t="shared" si="3"/>
        <v>25.31</v>
      </c>
      <c r="O15" s="17">
        <f t="shared" si="4"/>
        <v>151.85</v>
      </c>
    </row>
    <row r="16" spans="1:15" s="19" customFormat="1" ht="15.75" customHeight="1" outlineLevel="2" x14ac:dyDescent="0.25">
      <c r="A16" s="14">
        <v>14</v>
      </c>
      <c r="B16" s="12" t="s">
        <v>15</v>
      </c>
      <c r="C16" s="12" t="s">
        <v>17</v>
      </c>
      <c r="D16" s="2">
        <v>200974</v>
      </c>
      <c r="E16" s="13">
        <v>44500</v>
      </c>
      <c r="F16" s="4" t="s">
        <v>14</v>
      </c>
      <c r="G16" s="2">
        <v>845266510229</v>
      </c>
      <c r="H16" s="3">
        <v>22800</v>
      </c>
      <c r="I16" s="3">
        <v>55550</v>
      </c>
      <c r="J16" s="15">
        <f t="shared" si="0"/>
        <v>55.6</v>
      </c>
      <c r="K16" s="16">
        <f t="shared" si="1"/>
        <v>108.74</v>
      </c>
      <c r="L16" s="17">
        <f t="shared" si="2"/>
        <v>16.43</v>
      </c>
      <c r="M16" s="17"/>
      <c r="N16" s="18">
        <f t="shared" si="3"/>
        <v>25.03</v>
      </c>
      <c r="O16" s="17">
        <f t="shared" si="4"/>
        <v>150.19999999999999</v>
      </c>
    </row>
    <row r="17" spans="1:15" s="59" customFormat="1" ht="15.75" customHeight="1" outlineLevel="1" x14ac:dyDescent="0.25">
      <c r="A17" s="51"/>
      <c r="B17" s="52"/>
      <c r="C17" s="52"/>
      <c r="D17" s="53" t="s">
        <v>95</v>
      </c>
      <c r="E17" s="54"/>
      <c r="F17" s="51"/>
      <c r="G17" s="53">
        <v>14</v>
      </c>
      <c r="H17" s="96">
        <f t="shared" ref="H17:O17" si="5">SUBTOTAL(9,H3:H16)</f>
        <v>330560</v>
      </c>
      <c r="I17" s="96">
        <f t="shared" si="5"/>
        <v>782490</v>
      </c>
      <c r="J17" s="55">
        <f t="shared" si="5"/>
        <v>782.6</v>
      </c>
      <c r="K17" s="56">
        <f t="shared" si="5"/>
        <v>1530.62</v>
      </c>
      <c r="L17" s="57">
        <f t="shared" si="5"/>
        <v>230.02000000000007</v>
      </c>
      <c r="M17" s="57">
        <f t="shared" si="5"/>
        <v>3.91</v>
      </c>
      <c r="N17" s="58">
        <f t="shared" si="5"/>
        <v>352.90999999999997</v>
      </c>
      <c r="O17" s="57">
        <f t="shared" si="5"/>
        <v>2117.4599999999996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200975</v>
      </c>
      <c r="E18" s="13">
        <v>44500</v>
      </c>
      <c r="F18" s="4" t="s">
        <v>14</v>
      </c>
      <c r="G18" s="2">
        <v>845266510633</v>
      </c>
      <c r="H18" s="3">
        <v>24200</v>
      </c>
      <c r="I18" s="3">
        <v>55300</v>
      </c>
      <c r="J18" s="15">
        <f t="shared" si="0"/>
        <v>55.3</v>
      </c>
      <c r="K18" s="16">
        <f t="shared" si="1"/>
        <v>108.16</v>
      </c>
      <c r="L18" s="17">
        <f t="shared" si="2"/>
        <v>16.43</v>
      </c>
      <c r="M18" s="17">
        <v>3.91</v>
      </c>
      <c r="N18" s="18">
        <f t="shared" si="3"/>
        <v>25.7</v>
      </c>
      <c r="O18" s="17">
        <f t="shared" si="4"/>
        <v>154.19999999999999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200975</v>
      </c>
      <c r="E19" s="13">
        <v>44500</v>
      </c>
      <c r="F19" s="4" t="s">
        <v>14</v>
      </c>
      <c r="G19" s="2">
        <v>335266530971</v>
      </c>
      <c r="H19" s="3">
        <v>22830</v>
      </c>
      <c r="I19" s="3">
        <v>55720</v>
      </c>
      <c r="J19" s="15">
        <f t="shared" si="0"/>
        <v>55.800000000000004</v>
      </c>
      <c r="K19" s="16">
        <f t="shared" si="1"/>
        <v>109.14</v>
      </c>
      <c r="L19" s="17">
        <f t="shared" si="2"/>
        <v>16.43</v>
      </c>
      <c r="M19" s="17"/>
      <c r="N19" s="18">
        <f t="shared" si="3"/>
        <v>25.11</v>
      </c>
      <c r="O19" s="17">
        <f t="shared" si="4"/>
        <v>150.68</v>
      </c>
    </row>
    <row r="20" spans="1:15" s="59" customFormat="1" ht="15.75" customHeight="1" outlineLevel="1" x14ac:dyDescent="0.25">
      <c r="A20" s="60"/>
      <c r="B20" s="61"/>
      <c r="C20" s="61"/>
      <c r="D20" s="62" t="s">
        <v>96</v>
      </c>
      <c r="E20" s="63"/>
      <c r="F20" s="60"/>
      <c r="G20" s="62">
        <v>2</v>
      </c>
      <c r="H20" s="97">
        <f t="shared" ref="H20:O20" si="6">SUBTOTAL(9,H18:H19)</f>
        <v>47030</v>
      </c>
      <c r="I20" s="97">
        <f t="shared" si="6"/>
        <v>111020</v>
      </c>
      <c r="J20" s="64">
        <f t="shared" si="6"/>
        <v>111.1</v>
      </c>
      <c r="K20" s="65">
        <f t="shared" si="6"/>
        <v>217.3</v>
      </c>
      <c r="L20" s="58">
        <f t="shared" si="6"/>
        <v>32.86</v>
      </c>
      <c r="M20" s="58">
        <f t="shared" si="6"/>
        <v>3.91</v>
      </c>
      <c r="N20" s="58">
        <f t="shared" si="6"/>
        <v>50.81</v>
      </c>
      <c r="O20" s="58">
        <f t="shared" si="6"/>
        <v>304.88</v>
      </c>
    </row>
    <row r="21" spans="1:15" s="44" customFormat="1" ht="15.75" customHeight="1" x14ac:dyDescent="0.25">
      <c r="A21" s="45"/>
      <c r="B21" s="46"/>
      <c r="C21" s="46"/>
      <c r="D21" s="47" t="s">
        <v>34</v>
      </c>
      <c r="E21" s="48"/>
      <c r="F21" s="45"/>
      <c r="G21" s="47">
        <v>16</v>
      </c>
      <c r="H21" s="107">
        <f t="shared" ref="H21:O21" si="7">SUBTOTAL(9,H3:H19)</f>
        <v>377590</v>
      </c>
      <c r="I21" s="107">
        <f t="shared" si="7"/>
        <v>893510</v>
      </c>
      <c r="J21" s="49">
        <f t="shared" si="7"/>
        <v>893.69999999999993</v>
      </c>
      <c r="K21" s="50">
        <f t="shared" si="7"/>
        <v>1747.92</v>
      </c>
      <c r="L21" s="43">
        <f t="shared" si="7"/>
        <v>262.88000000000005</v>
      </c>
      <c r="M21" s="43">
        <f t="shared" si="7"/>
        <v>7.82</v>
      </c>
      <c r="N21" s="43">
        <f t="shared" si="7"/>
        <v>403.71999999999997</v>
      </c>
      <c r="O21" s="43">
        <f t="shared" si="7"/>
        <v>2422.3399999999992</v>
      </c>
    </row>
    <row r="22" spans="1:15" s="19" customFormat="1" ht="15.75" customHeight="1" x14ac:dyDescent="0.25">
      <c r="A22" s="35"/>
      <c r="B22" s="36"/>
      <c r="C22" s="36"/>
      <c r="D22" s="37"/>
      <c r="E22" s="38"/>
      <c r="F22" s="39"/>
      <c r="G22" s="37"/>
      <c r="H22" s="40"/>
      <c r="I22" s="40"/>
      <c r="J22" s="41"/>
      <c r="K22" s="42"/>
      <c r="L22" s="18"/>
      <c r="M22" s="18"/>
      <c r="N22" s="18"/>
      <c r="O22" s="18"/>
    </row>
    <row r="23" spans="1:15" s="19" customFormat="1" ht="15.75" customHeight="1" x14ac:dyDescent="0.25">
      <c r="A23" s="35"/>
      <c r="B23" s="36"/>
      <c r="C23" s="36"/>
      <c r="D23" s="37"/>
      <c r="E23" s="38"/>
      <c r="F23" s="39"/>
      <c r="G23" s="37"/>
      <c r="H23" s="40"/>
      <c r="I23" s="40"/>
      <c r="J23" s="41"/>
      <c r="K23" s="42"/>
      <c r="L23" s="18"/>
      <c r="M23" s="18"/>
      <c r="N23" s="18"/>
      <c r="O23" s="18"/>
    </row>
    <row r="25" spans="1:15" s="7" customFormat="1" x14ac:dyDescent="0.25">
      <c r="A25" s="5"/>
      <c r="B25" s="5"/>
      <c r="C25" s="5"/>
      <c r="D25" s="20" t="s">
        <v>18</v>
      </c>
      <c r="E25" s="20"/>
      <c r="F25" s="20"/>
      <c r="G25" s="20"/>
      <c r="H25" s="6"/>
      <c r="I25" s="21"/>
      <c r="J25" s="21" t="s">
        <v>19</v>
      </c>
      <c r="K25" s="21"/>
      <c r="L25" s="21"/>
      <c r="M25" s="21"/>
    </row>
    <row r="26" spans="1:15" s="7" customFormat="1" x14ac:dyDescent="0.25">
      <c r="A26" s="5"/>
      <c r="B26" s="5"/>
      <c r="C26" s="5"/>
      <c r="D26" s="22" t="s">
        <v>20</v>
      </c>
      <c r="E26" s="22"/>
      <c r="F26" s="22"/>
      <c r="G26" s="20"/>
      <c r="H26" s="23"/>
      <c r="I26" s="24"/>
      <c r="J26" s="25" t="s">
        <v>21</v>
      </c>
      <c r="K26" s="25"/>
      <c r="L26" s="25"/>
      <c r="M26" s="21"/>
    </row>
    <row r="28" spans="1:15" ht="16.5" customHeight="1" x14ac:dyDescent="0.25"/>
    <row r="29" spans="1:15" x14ac:dyDescent="0.25">
      <c r="G29" s="47"/>
      <c r="H29" s="45"/>
      <c r="I29" s="47"/>
      <c r="J29" s="49"/>
      <c r="K29" s="50"/>
      <c r="L29" s="43"/>
      <c r="M29" s="43"/>
      <c r="N29" s="43"/>
      <c r="O29" s="43"/>
    </row>
    <row r="30" spans="1:15" x14ac:dyDescent="0.25">
      <c r="G30" s="69"/>
      <c r="H30" s="70"/>
      <c r="I30" s="70"/>
      <c r="J30" s="71"/>
      <c r="K30" s="72"/>
      <c r="L30" s="73"/>
      <c r="M30" s="73"/>
      <c r="N30" s="66"/>
      <c r="O30" s="73"/>
    </row>
    <row r="31" spans="1:15" x14ac:dyDescent="0.25">
      <c r="G31" s="69"/>
      <c r="H31" s="70"/>
      <c r="I31" s="70"/>
      <c r="J31" s="71"/>
      <c r="K31" s="72"/>
      <c r="L31" s="73"/>
      <c r="M31" s="73"/>
      <c r="N31" s="66"/>
      <c r="O31" s="73"/>
    </row>
    <row r="32" spans="1:15" x14ac:dyDescent="0.25">
      <c r="G32" s="100"/>
      <c r="H32" s="102"/>
      <c r="I32" s="102"/>
      <c r="J32" s="103"/>
      <c r="K32" s="104"/>
      <c r="L32" s="105"/>
      <c r="M32" s="105"/>
      <c r="N32" s="105"/>
      <c r="O32" s="105"/>
    </row>
    <row r="33" spans="7:15" x14ac:dyDescent="0.25">
      <c r="G33" s="47"/>
      <c r="H33" s="107"/>
      <c r="I33" s="107"/>
      <c r="J33" s="49"/>
      <c r="K33" s="50"/>
      <c r="L33" s="43"/>
      <c r="M33" s="43"/>
      <c r="N33" s="43"/>
      <c r="O33" s="43"/>
    </row>
    <row r="36" spans="7:15" x14ac:dyDescent="0.25">
      <c r="G36" s="92"/>
      <c r="I36" s="92"/>
      <c r="J36" s="93"/>
      <c r="K36" s="94"/>
      <c r="L36" s="95"/>
      <c r="M36" s="95"/>
      <c r="N36" s="95"/>
      <c r="O36" s="95"/>
    </row>
  </sheetData>
  <autoFilter ref="A2:O2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Бд - Гс V-2021-10- 10 общо</vt:lpstr>
      <vt:lpstr>Бд - Гс V-2021-10- 10-01</vt:lpstr>
      <vt:lpstr>Бд - Гс V-2021-10- 10 -02</vt:lpstr>
      <vt:lpstr>Бд - Гс V-2021-10- 10 -03</vt:lpstr>
      <vt:lpstr>Бд - Гс V-2021-10- 10 -04</vt:lpstr>
      <vt:lpstr>Бд - Гс V-2021-10- 10-05</vt:lpstr>
      <vt:lpstr>Бд - Гс V-2021-10- 10 -06</vt:lpstr>
      <vt:lpstr>Бд - Гс V-2021-10- 10 -07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2021-11-04T13:06:57Z</cp:lastPrinted>
  <dcterms:created xsi:type="dcterms:W3CDTF">2014-03-13T08:23:56Z</dcterms:created>
  <dcterms:modified xsi:type="dcterms:W3CDTF">2021-11-04T14:01:00Z</dcterms:modified>
</cp:coreProperties>
</file>