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ana.Juleva\Desktop\КЛИЕНТИ М.10.2021г\26.10-31.10.2021\"/>
    </mc:Choice>
  </mc:AlternateContent>
  <xr:revisionPtr revIDLastSave="0" documentId="8_{E7D3632A-6A67-4987-A39C-533A8323BB61}" xr6:coauthVersionLast="47" xr6:coauthVersionMax="47" xr10:uidLastSave="{00000000-0000-0000-0000-000000000000}"/>
  <bookViews>
    <workbookView xWindow="-120" yWindow="-120" windowWidth="20730" windowHeight="11160" firstSheet="5" activeTab="6" xr2:uid="{00000000-000D-0000-FFFF-FFFF00000000}"/>
  </bookViews>
  <sheets>
    <sheet name="Бд - Гс G 2021-10-10-общо" sheetId="6" r:id="rId1"/>
    <sheet name="Бд - Гс G 2021-10-10-01" sheetId="7" r:id="rId2"/>
    <sheet name="Бд - Гс G 2021-10-10-02" sheetId="8" r:id="rId3"/>
    <sheet name="Бд - Гс G 2021-10-10-03" sheetId="9" r:id="rId4"/>
    <sheet name="Бд - Гс G 2021-10-10-04" sheetId="10" r:id="rId5"/>
    <sheet name="Бд - Гс G 2021-10-10-05" sheetId="11" r:id="rId6"/>
    <sheet name="Бд - Гс G 2021-10-10-06" sheetId="12" r:id="rId7"/>
    <sheet name="Бд - Гс G 2021-10-10-07" sheetId="13" r:id="rId8"/>
  </sheets>
  <definedNames>
    <definedName name="_xlnm._FilterDatabase" localSheetId="1" hidden="1">'Бд - Гс G 2021-10-10-01'!$A$2:$O$151</definedName>
    <definedName name="_xlnm._FilterDatabase" localSheetId="2" hidden="1">'Бд - Гс G 2021-10-10-02'!$A$2:$O$181</definedName>
    <definedName name="_xlnm._FilterDatabase" localSheetId="3" hidden="1">'Бд - Гс G 2021-10-10-03'!$A$2:$O$103</definedName>
    <definedName name="_xlnm._FilterDatabase" localSheetId="4" hidden="1">'Бд - Гс G 2021-10-10-04'!$A$2:$O$93</definedName>
    <definedName name="_xlnm._FilterDatabase" localSheetId="5" hidden="1">'Бд - Гс G 2021-10-10-05'!$A$2:$O$149</definedName>
    <definedName name="_xlnm._FilterDatabase" localSheetId="6" hidden="1">'Бд - Гс G 2021-10-10-06'!$A$2:$O$157</definedName>
    <definedName name="_xlnm._FilterDatabase" localSheetId="7" hidden="1">'Бд - Гс G 2021-10-10-07'!$A$2:$O$28</definedName>
    <definedName name="_xlnm._FilterDatabase" localSheetId="0" hidden="1">'Бд - Гс G 2021-10-10-общо'!$A$2:$O$774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75" i="6" l="1"/>
  <c r="H775" i="6"/>
  <c r="I775" i="6"/>
  <c r="M29" i="13"/>
  <c r="I29" i="13"/>
  <c r="H29" i="13"/>
  <c r="O13" i="13"/>
  <c r="N13" i="13"/>
  <c r="M13" i="13"/>
  <c r="M30" i="13" s="1"/>
  <c r="L13" i="13"/>
  <c r="K13" i="13"/>
  <c r="J13" i="13"/>
  <c r="I13" i="13"/>
  <c r="I30" i="13" s="1"/>
  <c r="H13" i="13"/>
  <c r="H30" i="13" s="1"/>
  <c r="K14" i="13"/>
  <c r="L14" i="13"/>
  <c r="L15" i="13"/>
  <c r="L16" i="13"/>
  <c r="L17" i="13"/>
  <c r="L18" i="13"/>
  <c r="M157" i="12"/>
  <c r="I157" i="12"/>
  <c r="H157" i="12"/>
  <c r="M146" i="12"/>
  <c r="I146" i="12"/>
  <c r="H146" i="12"/>
  <c r="M140" i="12"/>
  <c r="I140" i="12"/>
  <c r="H140" i="12"/>
  <c r="M129" i="12"/>
  <c r="I129" i="12"/>
  <c r="H129" i="12"/>
  <c r="M110" i="12"/>
  <c r="I110" i="12"/>
  <c r="H110" i="12"/>
  <c r="M99" i="12"/>
  <c r="I99" i="12"/>
  <c r="H99" i="12"/>
  <c r="M88" i="12"/>
  <c r="I88" i="12"/>
  <c r="H88" i="12"/>
  <c r="M77" i="12"/>
  <c r="I77" i="12"/>
  <c r="H77" i="12"/>
  <c r="M68" i="12"/>
  <c r="I68" i="12"/>
  <c r="H68" i="12"/>
  <c r="M62" i="12"/>
  <c r="I62" i="12"/>
  <c r="H62" i="12"/>
  <c r="M51" i="12"/>
  <c r="I51" i="12"/>
  <c r="H51" i="12"/>
  <c r="M31" i="12"/>
  <c r="I31" i="12"/>
  <c r="H31" i="12"/>
  <c r="M25" i="12"/>
  <c r="I25" i="12"/>
  <c r="H25" i="12"/>
  <c r="M21" i="12"/>
  <c r="I21" i="12"/>
  <c r="H21" i="12"/>
  <c r="M13" i="12"/>
  <c r="I13" i="12"/>
  <c r="H13" i="12"/>
  <c r="J15" i="13"/>
  <c r="J16" i="13"/>
  <c r="K16" i="13" s="1"/>
  <c r="N16" i="13" s="1"/>
  <c r="J17" i="13"/>
  <c r="K17" i="13" s="1"/>
  <c r="J18" i="13"/>
  <c r="K18" i="13" s="1"/>
  <c r="J19" i="13"/>
  <c r="K19" i="13" s="1"/>
  <c r="L19" i="13"/>
  <c r="J20" i="13"/>
  <c r="K20" i="13" s="1"/>
  <c r="L20" i="13"/>
  <c r="J21" i="13"/>
  <c r="K21" i="13" s="1"/>
  <c r="L21" i="13"/>
  <c r="J22" i="13"/>
  <c r="K22" i="13" s="1"/>
  <c r="L22" i="13"/>
  <c r="J23" i="13"/>
  <c r="K23" i="13" s="1"/>
  <c r="L23" i="13"/>
  <c r="J24" i="13"/>
  <c r="K24" i="13" s="1"/>
  <c r="L24" i="13"/>
  <c r="J25" i="13"/>
  <c r="K25" i="13" s="1"/>
  <c r="L25" i="13"/>
  <c r="J26" i="13"/>
  <c r="K26" i="13" s="1"/>
  <c r="L26" i="13"/>
  <c r="J27" i="13"/>
  <c r="K27" i="13" s="1"/>
  <c r="L27" i="13"/>
  <c r="J28" i="13"/>
  <c r="K28" i="13" s="1"/>
  <c r="L28" i="13"/>
  <c r="L156" i="12"/>
  <c r="J156" i="12"/>
  <c r="K156" i="12" s="1"/>
  <c r="L155" i="12"/>
  <c r="J155" i="12"/>
  <c r="K155" i="12" s="1"/>
  <c r="L154" i="12"/>
  <c r="J154" i="12"/>
  <c r="K154" i="12" s="1"/>
  <c r="L153" i="12"/>
  <c r="J153" i="12"/>
  <c r="K153" i="12" s="1"/>
  <c r="L152" i="12"/>
  <c r="J152" i="12"/>
  <c r="K152" i="12" s="1"/>
  <c r="L151" i="12"/>
  <c r="J151" i="12"/>
  <c r="K151" i="12" s="1"/>
  <c r="L150" i="12"/>
  <c r="J150" i="12"/>
  <c r="K150" i="12" s="1"/>
  <c r="L149" i="12"/>
  <c r="J149" i="12"/>
  <c r="K149" i="12" s="1"/>
  <c r="L148" i="12"/>
  <c r="J148" i="12"/>
  <c r="K148" i="12" s="1"/>
  <c r="L147" i="12"/>
  <c r="J147" i="12"/>
  <c r="K147" i="12" s="1"/>
  <c r="L145" i="12"/>
  <c r="J145" i="12"/>
  <c r="K145" i="12" s="1"/>
  <c r="L144" i="12"/>
  <c r="J144" i="12"/>
  <c r="K144" i="12" s="1"/>
  <c r="L143" i="12"/>
  <c r="J143" i="12"/>
  <c r="K143" i="12" s="1"/>
  <c r="L142" i="12"/>
  <c r="J142" i="12"/>
  <c r="K142" i="12" s="1"/>
  <c r="L141" i="12"/>
  <c r="L146" i="12" s="1"/>
  <c r="J141" i="12"/>
  <c r="K141" i="12" s="1"/>
  <c r="L139" i="12"/>
  <c r="J139" i="12"/>
  <c r="K139" i="12" s="1"/>
  <c r="L138" i="12"/>
  <c r="J138" i="12"/>
  <c r="K138" i="12" s="1"/>
  <c r="L137" i="12"/>
  <c r="J137" i="12"/>
  <c r="K137" i="12" s="1"/>
  <c r="L136" i="12"/>
  <c r="J136" i="12"/>
  <c r="K136" i="12" s="1"/>
  <c r="L135" i="12"/>
  <c r="J135" i="12"/>
  <c r="K135" i="12" s="1"/>
  <c r="L134" i="12"/>
  <c r="J134" i="12"/>
  <c r="K134" i="12" s="1"/>
  <c r="L133" i="12"/>
  <c r="J133" i="12"/>
  <c r="K133" i="12" s="1"/>
  <c r="L132" i="12"/>
  <c r="J132" i="12"/>
  <c r="K132" i="12" s="1"/>
  <c r="L131" i="12"/>
  <c r="J131" i="12"/>
  <c r="K131" i="12" s="1"/>
  <c r="L130" i="12"/>
  <c r="L140" i="12" s="1"/>
  <c r="J130" i="12"/>
  <c r="K130" i="12" s="1"/>
  <c r="L128" i="12"/>
  <c r="J128" i="12"/>
  <c r="K128" i="12" s="1"/>
  <c r="L127" i="12"/>
  <c r="J127" i="12"/>
  <c r="K127" i="12" s="1"/>
  <c r="L126" i="12"/>
  <c r="J126" i="12"/>
  <c r="K126" i="12" s="1"/>
  <c r="L125" i="12"/>
  <c r="J125" i="12"/>
  <c r="K125" i="12" s="1"/>
  <c r="L124" i="12"/>
  <c r="J124" i="12"/>
  <c r="K124" i="12" s="1"/>
  <c r="L123" i="12"/>
  <c r="J123" i="12"/>
  <c r="K123" i="12" s="1"/>
  <c r="L122" i="12"/>
  <c r="J122" i="12"/>
  <c r="K122" i="12" s="1"/>
  <c r="L121" i="12"/>
  <c r="J121" i="12"/>
  <c r="K121" i="12" s="1"/>
  <c r="L120" i="12"/>
  <c r="J120" i="12"/>
  <c r="K120" i="12" s="1"/>
  <c r="L119" i="12"/>
  <c r="J119" i="12"/>
  <c r="K119" i="12" s="1"/>
  <c r="L118" i="12"/>
  <c r="J118" i="12"/>
  <c r="K118" i="12" s="1"/>
  <c r="L117" i="12"/>
  <c r="J117" i="12"/>
  <c r="K117" i="12" s="1"/>
  <c r="L116" i="12"/>
  <c r="J116" i="12"/>
  <c r="K116" i="12" s="1"/>
  <c r="L115" i="12"/>
  <c r="J115" i="12"/>
  <c r="K115" i="12" s="1"/>
  <c r="L114" i="12"/>
  <c r="J114" i="12"/>
  <c r="K114" i="12" s="1"/>
  <c r="L113" i="12"/>
  <c r="J113" i="12"/>
  <c r="K113" i="12" s="1"/>
  <c r="L112" i="12"/>
  <c r="J112" i="12"/>
  <c r="K112" i="12" s="1"/>
  <c r="L111" i="12"/>
  <c r="L129" i="12" s="1"/>
  <c r="J111" i="12"/>
  <c r="K111" i="12" s="1"/>
  <c r="L109" i="12"/>
  <c r="J109" i="12"/>
  <c r="K109" i="12" s="1"/>
  <c r="L108" i="12"/>
  <c r="J108" i="12"/>
  <c r="K108" i="12" s="1"/>
  <c r="L107" i="12"/>
  <c r="J107" i="12"/>
  <c r="K107" i="12" s="1"/>
  <c r="L106" i="12"/>
  <c r="J106" i="12"/>
  <c r="K106" i="12" s="1"/>
  <c r="L105" i="12"/>
  <c r="J105" i="12"/>
  <c r="K105" i="12" s="1"/>
  <c r="L104" i="12"/>
  <c r="J104" i="12"/>
  <c r="K104" i="12" s="1"/>
  <c r="L103" i="12"/>
  <c r="J103" i="12"/>
  <c r="K103" i="12" s="1"/>
  <c r="L102" i="12"/>
  <c r="J102" i="12"/>
  <c r="K102" i="12" s="1"/>
  <c r="L101" i="12"/>
  <c r="J101" i="12"/>
  <c r="K101" i="12" s="1"/>
  <c r="L100" i="12"/>
  <c r="L110" i="12" s="1"/>
  <c r="J100" i="12"/>
  <c r="K100" i="12" s="1"/>
  <c r="L98" i="12"/>
  <c r="J98" i="12"/>
  <c r="K98" i="12" s="1"/>
  <c r="L97" i="12"/>
  <c r="J97" i="12"/>
  <c r="K97" i="12" s="1"/>
  <c r="L96" i="12"/>
  <c r="J96" i="12"/>
  <c r="K96" i="12" s="1"/>
  <c r="L95" i="12"/>
  <c r="J95" i="12"/>
  <c r="K95" i="12" s="1"/>
  <c r="L94" i="12"/>
  <c r="J94" i="12"/>
  <c r="K94" i="12" s="1"/>
  <c r="L93" i="12"/>
  <c r="J93" i="12"/>
  <c r="K93" i="12" s="1"/>
  <c r="L92" i="12"/>
  <c r="J92" i="12"/>
  <c r="K92" i="12" s="1"/>
  <c r="L91" i="12"/>
  <c r="J91" i="12"/>
  <c r="K91" i="12" s="1"/>
  <c r="L90" i="12"/>
  <c r="J90" i="12"/>
  <c r="K90" i="12" s="1"/>
  <c r="L89" i="12"/>
  <c r="L99" i="12" s="1"/>
  <c r="J89" i="12"/>
  <c r="K89" i="12" s="1"/>
  <c r="L87" i="12"/>
  <c r="J87" i="12"/>
  <c r="K87" i="12" s="1"/>
  <c r="L86" i="12"/>
  <c r="J86" i="12"/>
  <c r="K86" i="12" s="1"/>
  <c r="L85" i="12"/>
  <c r="J85" i="12"/>
  <c r="K85" i="12" s="1"/>
  <c r="L84" i="12"/>
  <c r="J84" i="12"/>
  <c r="K84" i="12" s="1"/>
  <c r="L83" i="12"/>
  <c r="J83" i="12"/>
  <c r="K83" i="12" s="1"/>
  <c r="L82" i="12"/>
  <c r="J82" i="12"/>
  <c r="K82" i="12" s="1"/>
  <c r="L81" i="12"/>
  <c r="J81" i="12"/>
  <c r="K81" i="12" s="1"/>
  <c r="L80" i="12"/>
  <c r="J80" i="12"/>
  <c r="K80" i="12" s="1"/>
  <c r="L79" i="12"/>
  <c r="J79" i="12"/>
  <c r="K79" i="12" s="1"/>
  <c r="L78" i="12"/>
  <c r="L88" i="12" s="1"/>
  <c r="J78" i="12"/>
  <c r="K78" i="12" s="1"/>
  <c r="L76" i="12"/>
  <c r="J76" i="12"/>
  <c r="K76" i="12" s="1"/>
  <c r="L75" i="12"/>
  <c r="J75" i="12"/>
  <c r="K75" i="12" s="1"/>
  <c r="L74" i="12"/>
  <c r="J74" i="12"/>
  <c r="K74" i="12" s="1"/>
  <c r="L73" i="12"/>
  <c r="J73" i="12"/>
  <c r="K73" i="12" s="1"/>
  <c r="L72" i="12"/>
  <c r="J72" i="12"/>
  <c r="K72" i="12" s="1"/>
  <c r="L71" i="12"/>
  <c r="J71" i="12"/>
  <c r="K71" i="12" s="1"/>
  <c r="L70" i="12"/>
  <c r="J70" i="12"/>
  <c r="K70" i="12" s="1"/>
  <c r="L69" i="12"/>
  <c r="L77" i="12" s="1"/>
  <c r="J69" i="12"/>
  <c r="K69" i="12" s="1"/>
  <c r="L67" i="12"/>
  <c r="J67" i="12"/>
  <c r="K67" i="12" s="1"/>
  <c r="L66" i="12"/>
  <c r="J66" i="12"/>
  <c r="K66" i="12" s="1"/>
  <c r="L65" i="12"/>
  <c r="J65" i="12"/>
  <c r="K65" i="12" s="1"/>
  <c r="L64" i="12"/>
  <c r="J64" i="12"/>
  <c r="K64" i="12" s="1"/>
  <c r="L63" i="12"/>
  <c r="J63" i="12"/>
  <c r="K63" i="12" s="1"/>
  <c r="L61" i="12"/>
  <c r="J61" i="12"/>
  <c r="K61" i="12" s="1"/>
  <c r="L60" i="12"/>
  <c r="J60" i="12"/>
  <c r="K60" i="12" s="1"/>
  <c r="L59" i="12"/>
  <c r="J59" i="12"/>
  <c r="K59" i="12" s="1"/>
  <c r="L58" i="12"/>
  <c r="J58" i="12"/>
  <c r="K58" i="12" s="1"/>
  <c r="L57" i="12"/>
  <c r="J57" i="12"/>
  <c r="K57" i="12" s="1"/>
  <c r="L56" i="12"/>
  <c r="J56" i="12"/>
  <c r="K56" i="12" s="1"/>
  <c r="L55" i="12"/>
  <c r="J55" i="12"/>
  <c r="K55" i="12" s="1"/>
  <c r="L54" i="12"/>
  <c r="J54" i="12"/>
  <c r="K54" i="12" s="1"/>
  <c r="L53" i="12"/>
  <c r="J53" i="12"/>
  <c r="K53" i="12" s="1"/>
  <c r="L52" i="12"/>
  <c r="J52" i="12"/>
  <c r="K52" i="12" s="1"/>
  <c r="L50" i="12"/>
  <c r="J50" i="12"/>
  <c r="K50" i="12" s="1"/>
  <c r="L49" i="12"/>
  <c r="J49" i="12"/>
  <c r="K49" i="12" s="1"/>
  <c r="L48" i="12"/>
  <c r="J48" i="12"/>
  <c r="K48" i="12" s="1"/>
  <c r="L47" i="12"/>
  <c r="J47" i="12"/>
  <c r="K47" i="12" s="1"/>
  <c r="L46" i="12"/>
  <c r="J46" i="12"/>
  <c r="K46" i="12" s="1"/>
  <c r="L45" i="12"/>
  <c r="J45" i="12"/>
  <c r="K45" i="12" s="1"/>
  <c r="L44" i="12"/>
  <c r="J44" i="12"/>
  <c r="K44" i="12" s="1"/>
  <c r="L43" i="12"/>
  <c r="J43" i="12"/>
  <c r="K43" i="12" s="1"/>
  <c r="L42" i="12"/>
  <c r="J42" i="12"/>
  <c r="K42" i="12" s="1"/>
  <c r="L41" i="12"/>
  <c r="J41" i="12"/>
  <c r="K41" i="12" s="1"/>
  <c r="L40" i="12"/>
  <c r="J40" i="12"/>
  <c r="K40" i="12" s="1"/>
  <c r="L39" i="12"/>
  <c r="J39" i="12"/>
  <c r="K39" i="12" s="1"/>
  <c r="L38" i="12"/>
  <c r="J38" i="12"/>
  <c r="K38" i="12" s="1"/>
  <c r="L37" i="12"/>
  <c r="J37" i="12"/>
  <c r="K37" i="12" s="1"/>
  <c r="L36" i="12"/>
  <c r="J36" i="12"/>
  <c r="K36" i="12" s="1"/>
  <c r="L35" i="12"/>
  <c r="J35" i="12"/>
  <c r="K35" i="12" s="1"/>
  <c r="L34" i="12"/>
  <c r="J34" i="12"/>
  <c r="K34" i="12" s="1"/>
  <c r="L33" i="12"/>
  <c r="J33" i="12"/>
  <c r="K33" i="12" s="1"/>
  <c r="L32" i="12"/>
  <c r="L51" i="12" s="1"/>
  <c r="J32" i="12"/>
  <c r="K32" i="12" s="1"/>
  <c r="L30" i="12"/>
  <c r="J30" i="12"/>
  <c r="K30" i="12" s="1"/>
  <c r="L29" i="12"/>
  <c r="J29" i="12"/>
  <c r="K29" i="12" s="1"/>
  <c r="L28" i="12"/>
  <c r="J28" i="12"/>
  <c r="K28" i="12" s="1"/>
  <c r="L27" i="12"/>
  <c r="J27" i="12"/>
  <c r="K27" i="12" s="1"/>
  <c r="L26" i="12"/>
  <c r="J26" i="12"/>
  <c r="K26" i="12" s="1"/>
  <c r="L24" i="12"/>
  <c r="J24" i="12"/>
  <c r="K24" i="12" s="1"/>
  <c r="L23" i="12"/>
  <c r="J23" i="12"/>
  <c r="K23" i="12" s="1"/>
  <c r="L22" i="12"/>
  <c r="L25" i="12" s="1"/>
  <c r="J22" i="12"/>
  <c r="K22" i="12" s="1"/>
  <c r="L20" i="12"/>
  <c r="J20" i="12"/>
  <c r="K20" i="12" s="1"/>
  <c r="L19" i="12"/>
  <c r="J19" i="12"/>
  <c r="K19" i="12" s="1"/>
  <c r="L18" i="12"/>
  <c r="J18" i="12"/>
  <c r="K18" i="12" s="1"/>
  <c r="L17" i="12"/>
  <c r="J17" i="12"/>
  <c r="K17" i="12" s="1"/>
  <c r="L16" i="12"/>
  <c r="J16" i="12"/>
  <c r="K16" i="12" s="1"/>
  <c r="L15" i="12"/>
  <c r="J15" i="12"/>
  <c r="K15" i="12" s="1"/>
  <c r="L14" i="12"/>
  <c r="J14" i="12"/>
  <c r="K14" i="12" s="1"/>
  <c r="L12" i="12"/>
  <c r="J12" i="12"/>
  <c r="K12" i="12" s="1"/>
  <c r="L11" i="12"/>
  <c r="J11" i="12"/>
  <c r="K11" i="12" s="1"/>
  <c r="L10" i="12"/>
  <c r="J10" i="12"/>
  <c r="K10" i="12" s="1"/>
  <c r="L9" i="12"/>
  <c r="J9" i="12"/>
  <c r="K9" i="12" s="1"/>
  <c r="L8" i="12"/>
  <c r="J8" i="12"/>
  <c r="K8" i="12" s="1"/>
  <c r="L7" i="12"/>
  <c r="J7" i="12"/>
  <c r="K7" i="12" s="1"/>
  <c r="L6" i="12"/>
  <c r="J6" i="12"/>
  <c r="K6" i="12" s="1"/>
  <c r="L5" i="12"/>
  <c r="J5" i="12"/>
  <c r="K5" i="12" s="1"/>
  <c r="L4" i="12"/>
  <c r="J4" i="12"/>
  <c r="K4" i="12" s="1"/>
  <c r="L3" i="12"/>
  <c r="J3" i="12"/>
  <c r="K3" i="12" s="1"/>
  <c r="J715" i="6"/>
  <c r="L787" i="6"/>
  <c r="H787" i="6"/>
  <c r="M150" i="11"/>
  <c r="L150" i="11"/>
  <c r="I150" i="11"/>
  <c r="H150" i="11"/>
  <c r="M139" i="11"/>
  <c r="L139" i="11"/>
  <c r="I139" i="11"/>
  <c r="H139" i="11"/>
  <c r="M130" i="11"/>
  <c r="L130" i="11"/>
  <c r="I130" i="11"/>
  <c r="H130" i="11"/>
  <c r="M119" i="11"/>
  <c r="L119" i="11"/>
  <c r="I119" i="11"/>
  <c r="H119" i="11"/>
  <c r="M104" i="11"/>
  <c r="L104" i="11"/>
  <c r="I104" i="11"/>
  <c r="H104" i="11"/>
  <c r="M95" i="11"/>
  <c r="L95" i="11"/>
  <c r="I95" i="11"/>
  <c r="H95" i="11"/>
  <c r="M91" i="11"/>
  <c r="L91" i="11"/>
  <c r="I91" i="11"/>
  <c r="H91" i="11"/>
  <c r="M78" i="11"/>
  <c r="L78" i="11"/>
  <c r="I78" i="11"/>
  <c r="H78" i="11"/>
  <c r="M73" i="11"/>
  <c r="L73" i="11"/>
  <c r="I73" i="11"/>
  <c r="H73" i="11"/>
  <c r="M62" i="11"/>
  <c r="L62" i="11"/>
  <c r="I62" i="11"/>
  <c r="H62" i="11"/>
  <c r="M51" i="11"/>
  <c r="I51" i="11"/>
  <c r="H51" i="11"/>
  <c r="M42" i="11"/>
  <c r="I42" i="11"/>
  <c r="H42" i="11"/>
  <c r="M31" i="11"/>
  <c r="I31" i="11"/>
  <c r="H31" i="11"/>
  <c r="M20" i="11"/>
  <c r="I20" i="11"/>
  <c r="H20" i="11"/>
  <c r="M14" i="11"/>
  <c r="I14" i="11"/>
  <c r="H14" i="11"/>
  <c r="L149" i="11"/>
  <c r="J149" i="11"/>
  <c r="K149" i="11" s="1"/>
  <c r="L148" i="11"/>
  <c r="J148" i="11"/>
  <c r="K148" i="11" s="1"/>
  <c r="L147" i="11"/>
  <c r="J147" i="11"/>
  <c r="K147" i="11" s="1"/>
  <c r="L146" i="11"/>
  <c r="J146" i="11"/>
  <c r="K146" i="11" s="1"/>
  <c r="L145" i="11"/>
  <c r="J145" i="11"/>
  <c r="K145" i="11" s="1"/>
  <c r="L144" i="11"/>
  <c r="J144" i="11"/>
  <c r="K144" i="11" s="1"/>
  <c r="L143" i="11"/>
  <c r="J143" i="11"/>
  <c r="K143" i="11" s="1"/>
  <c r="L142" i="11"/>
  <c r="J142" i="11"/>
  <c r="K142" i="11" s="1"/>
  <c r="L141" i="11"/>
  <c r="J141" i="11"/>
  <c r="K141" i="11" s="1"/>
  <c r="L140" i="11"/>
  <c r="J140" i="11"/>
  <c r="K140" i="11" s="1"/>
  <c r="L138" i="11"/>
  <c r="J138" i="11"/>
  <c r="K138" i="11" s="1"/>
  <c r="L137" i="11"/>
  <c r="J137" i="11"/>
  <c r="K137" i="11" s="1"/>
  <c r="L136" i="11"/>
  <c r="J136" i="11"/>
  <c r="K136" i="11" s="1"/>
  <c r="L135" i="11"/>
  <c r="J135" i="11"/>
  <c r="K135" i="11" s="1"/>
  <c r="L134" i="11"/>
  <c r="J134" i="11"/>
  <c r="K134" i="11" s="1"/>
  <c r="L133" i="11"/>
  <c r="J133" i="11"/>
  <c r="K133" i="11" s="1"/>
  <c r="L132" i="11"/>
  <c r="J132" i="11"/>
  <c r="K132" i="11" s="1"/>
  <c r="L131" i="11"/>
  <c r="J131" i="11"/>
  <c r="K131" i="11" s="1"/>
  <c r="L129" i="11"/>
  <c r="J129" i="11"/>
  <c r="K129" i="11" s="1"/>
  <c r="L128" i="11"/>
  <c r="J128" i="11"/>
  <c r="K128" i="11" s="1"/>
  <c r="L127" i="11"/>
  <c r="J127" i="11"/>
  <c r="K127" i="11" s="1"/>
  <c r="L126" i="11"/>
  <c r="J126" i="11"/>
  <c r="K126" i="11" s="1"/>
  <c r="L125" i="11"/>
  <c r="J125" i="11"/>
  <c r="K125" i="11" s="1"/>
  <c r="L124" i="11"/>
  <c r="J124" i="11"/>
  <c r="K124" i="11" s="1"/>
  <c r="N124" i="11" s="1"/>
  <c r="L123" i="11"/>
  <c r="J123" i="11"/>
  <c r="K123" i="11" s="1"/>
  <c r="L122" i="11"/>
  <c r="J122" i="11"/>
  <c r="K122" i="11" s="1"/>
  <c r="L121" i="11"/>
  <c r="J121" i="11"/>
  <c r="K121" i="11" s="1"/>
  <c r="L120" i="11"/>
  <c r="J120" i="11"/>
  <c r="K120" i="11" s="1"/>
  <c r="L118" i="11"/>
  <c r="J118" i="11"/>
  <c r="K118" i="11" s="1"/>
  <c r="L117" i="11"/>
  <c r="J117" i="11"/>
  <c r="K117" i="11" s="1"/>
  <c r="L116" i="11"/>
  <c r="J116" i="11"/>
  <c r="K116" i="11" s="1"/>
  <c r="L115" i="11"/>
  <c r="J115" i="11"/>
  <c r="K115" i="11" s="1"/>
  <c r="L114" i="11"/>
  <c r="J114" i="11"/>
  <c r="K114" i="11" s="1"/>
  <c r="L113" i="11"/>
  <c r="J113" i="11"/>
  <c r="K113" i="11" s="1"/>
  <c r="L112" i="11"/>
  <c r="J112" i="11"/>
  <c r="K112" i="11" s="1"/>
  <c r="L111" i="11"/>
  <c r="J111" i="11"/>
  <c r="K111" i="11" s="1"/>
  <c r="L110" i="11"/>
  <c r="J110" i="11"/>
  <c r="K110" i="11" s="1"/>
  <c r="L109" i="11"/>
  <c r="J109" i="11"/>
  <c r="K109" i="11" s="1"/>
  <c r="L108" i="11"/>
  <c r="J108" i="11"/>
  <c r="K108" i="11" s="1"/>
  <c r="L107" i="11"/>
  <c r="J107" i="11"/>
  <c r="K107" i="11" s="1"/>
  <c r="L106" i="11"/>
  <c r="J106" i="11"/>
  <c r="K106" i="11" s="1"/>
  <c r="L105" i="11"/>
  <c r="J105" i="11"/>
  <c r="K105" i="11" s="1"/>
  <c r="L103" i="11"/>
  <c r="J103" i="11"/>
  <c r="K103" i="11" s="1"/>
  <c r="L102" i="11"/>
  <c r="J102" i="11"/>
  <c r="K102" i="11" s="1"/>
  <c r="L101" i="11"/>
  <c r="J101" i="11"/>
  <c r="K101" i="11" s="1"/>
  <c r="L100" i="11"/>
  <c r="J100" i="11"/>
  <c r="K100" i="11" s="1"/>
  <c r="L99" i="11"/>
  <c r="J99" i="11"/>
  <c r="K99" i="11" s="1"/>
  <c r="L98" i="11"/>
  <c r="J98" i="11"/>
  <c r="K98" i="11" s="1"/>
  <c r="L97" i="11"/>
  <c r="J97" i="11"/>
  <c r="K97" i="11" s="1"/>
  <c r="L96" i="11"/>
  <c r="J96" i="11"/>
  <c r="K96" i="11" s="1"/>
  <c r="L94" i="11"/>
  <c r="J94" i="11"/>
  <c r="K94" i="11" s="1"/>
  <c r="L93" i="11"/>
  <c r="J93" i="11"/>
  <c r="K93" i="11" s="1"/>
  <c r="L92" i="11"/>
  <c r="J92" i="11"/>
  <c r="K92" i="11" s="1"/>
  <c r="L90" i="11"/>
  <c r="J90" i="11"/>
  <c r="K90" i="11" s="1"/>
  <c r="L89" i="11"/>
  <c r="J89" i="11"/>
  <c r="K89" i="11" s="1"/>
  <c r="L88" i="11"/>
  <c r="J88" i="11"/>
  <c r="K88" i="11" s="1"/>
  <c r="L87" i="11"/>
  <c r="J87" i="11"/>
  <c r="K87" i="11" s="1"/>
  <c r="L86" i="11"/>
  <c r="J86" i="11"/>
  <c r="K86" i="11" s="1"/>
  <c r="L85" i="11"/>
  <c r="J85" i="11"/>
  <c r="K85" i="11" s="1"/>
  <c r="L84" i="11"/>
  <c r="J84" i="11"/>
  <c r="K84" i="11" s="1"/>
  <c r="L83" i="11"/>
  <c r="J83" i="11"/>
  <c r="K83" i="11" s="1"/>
  <c r="L82" i="11"/>
  <c r="J82" i="11"/>
  <c r="K82" i="11" s="1"/>
  <c r="L81" i="11"/>
  <c r="J81" i="11"/>
  <c r="K81" i="11" s="1"/>
  <c r="L80" i="11"/>
  <c r="J80" i="11"/>
  <c r="K80" i="11" s="1"/>
  <c r="L79" i="11"/>
  <c r="J79" i="11"/>
  <c r="K79" i="11" s="1"/>
  <c r="L77" i="11"/>
  <c r="J77" i="11"/>
  <c r="K77" i="11" s="1"/>
  <c r="L76" i="11"/>
  <c r="J76" i="11"/>
  <c r="K76" i="11" s="1"/>
  <c r="L75" i="11"/>
  <c r="J75" i="11"/>
  <c r="K75" i="11" s="1"/>
  <c r="L74" i="11"/>
  <c r="J74" i="11"/>
  <c r="K74" i="11" s="1"/>
  <c r="L72" i="11"/>
  <c r="J72" i="11"/>
  <c r="K72" i="11" s="1"/>
  <c r="L71" i="11"/>
  <c r="J71" i="11"/>
  <c r="K71" i="11" s="1"/>
  <c r="L70" i="11"/>
  <c r="J70" i="11"/>
  <c r="K70" i="11" s="1"/>
  <c r="L69" i="11"/>
  <c r="J69" i="11"/>
  <c r="K69" i="11" s="1"/>
  <c r="L68" i="11"/>
  <c r="J68" i="11"/>
  <c r="K68" i="11" s="1"/>
  <c r="L67" i="11"/>
  <c r="J67" i="11"/>
  <c r="K67" i="11" s="1"/>
  <c r="L66" i="11"/>
  <c r="J66" i="11"/>
  <c r="K66" i="11" s="1"/>
  <c r="L65" i="11"/>
  <c r="J65" i="11"/>
  <c r="K65" i="11" s="1"/>
  <c r="L64" i="11"/>
  <c r="J64" i="11"/>
  <c r="K64" i="11" s="1"/>
  <c r="L63" i="11"/>
  <c r="J63" i="11"/>
  <c r="K63" i="11" s="1"/>
  <c r="L61" i="11"/>
  <c r="J61" i="11"/>
  <c r="K61" i="11" s="1"/>
  <c r="L60" i="11"/>
  <c r="J60" i="11"/>
  <c r="K60" i="11" s="1"/>
  <c r="L59" i="11"/>
  <c r="J59" i="11"/>
  <c r="K59" i="11" s="1"/>
  <c r="L58" i="11"/>
  <c r="J58" i="11"/>
  <c r="K58" i="11" s="1"/>
  <c r="L57" i="11"/>
  <c r="J57" i="11"/>
  <c r="K57" i="11" s="1"/>
  <c r="L56" i="11"/>
  <c r="J56" i="11"/>
  <c r="K56" i="11" s="1"/>
  <c r="L55" i="11"/>
  <c r="J55" i="11"/>
  <c r="K55" i="11" s="1"/>
  <c r="L54" i="11"/>
  <c r="J54" i="11"/>
  <c r="K54" i="11" s="1"/>
  <c r="N54" i="11" s="1"/>
  <c r="O54" i="11" s="1"/>
  <c r="L53" i="11"/>
  <c r="J53" i="11"/>
  <c r="K53" i="11" s="1"/>
  <c r="L52" i="11"/>
  <c r="J52" i="11"/>
  <c r="K52" i="11" s="1"/>
  <c r="L50" i="11"/>
  <c r="J50" i="11"/>
  <c r="K50" i="11" s="1"/>
  <c r="L49" i="11"/>
  <c r="J49" i="11"/>
  <c r="K49" i="11" s="1"/>
  <c r="L48" i="11"/>
  <c r="J48" i="11"/>
  <c r="K48" i="11" s="1"/>
  <c r="L47" i="11"/>
  <c r="J47" i="11"/>
  <c r="K47" i="11" s="1"/>
  <c r="L46" i="11"/>
  <c r="J46" i="11"/>
  <c r="K46" i="11" s="1"/>
  <c r="L45" i="11"/>
  <c r="J45" i="11"/>
  <c r="K45" i="11" s="1"/>
  <c r="L44" i="11"/>
  <c r="L51" i="11" s="1"/>
  <c r="J44" i="11"/>
  <c r="K44" i="11" s="1"/>
  <c r="L43" i="11"/>
  <c r="J43" i="11"/>
  <c r="K43" i="11" s="1"/>
  <c r="L41" i="11"/>
  <c r="J41" i="11"/>
  <c r="K41" i="11" s="1"/>
  <c r="L40" i="11"/>
  <c r="J40" i="11"/>
  <c r="K40" i="11" s="1"/>
  <c r="L39" i="11"/>
  <c r="J39" i="11"/>
  <c r="K39" i="11" s="1"/>
  <c r="L38" i="11"/>
  <c r="J38" i="11"/>
  <c r="K38" i="11" s="1"/>
  <c r="L37" i="11"/>
  <c r="J37" i="11"/>
  <c r="K37" i="11" s="1"/>
  <c r="L36" i="11"/>
  <c r="J36" i="11"/>
  <c r="K36" i="11" s="1"/>
  <c r="L35" i="11"/>
  <c r="J35" i="11"/>
  <c r="K35" i="11" s="1"/>
  <c r="L34" i="11"/>
  <c r="J34" i="11"/>
  <c r="K34" i="11" s="1"/>
  <c r="L33" i="11"/>
  <c r="L42" i="11" s="1"/>
  <c r="J33" i="11"/>
  <c r="K33" i="11" s="1"/>
  <c r="L32" i="11"/>
  <c r="J32" i="11"/>
  <c r="K32" i="11" s="1"/>
  <c r="L30" i="11"/>
  <c r="J30" i="11"/>
  <c r="K30" i="11" s="1"/>
  <c r="L29" i="11"/>
  <c r="J29" i="11"/>
  <c r="K29" i="11" s="1"/>
  <c r="L28" i="11"/>
  <c r="J28" i="11"/>
  <c r="K28" i="11" s="1"/>
  <c r="L27" i="11"/>
  <c r="J27" i="11"/>
  <c r="K27" i="11" s="1"/>
  <c r="L26" i="11"/>
  <c r="J26" i="11"/>
  <c r="K26" i="11" s="1"/>
  <c r="L25" i="11"/>
  <c r="J25" i="11"/>
  <c r="K25" i="11" s="1"/>
  <c r="L24" i="11"/>
  <c r="J24" i="11"/>
  <c r="K24" i="11" s="1"/>
  <c r="L23" i="11"/>
  <c r="J23" i="11"/>
  <c r="K23" i="11" s="1"/>
  <c r="L22" i="11"/>
  <c r="L31" i="11" s="1"/>
  <c r="J22" i="11"/>
  <c r="K22" i="11" s="1"/>
  <c r="L21" i="11"/>
  <c r="J21" i="11"/>
  <c r="K21" i="11" s="1"/>
  <c r="L19" i="11"/>
  <c r="J19" i="11"/>
  <c r="K19" i="11" s="1"/>
  <c r="L18" i="11"/>
  <c r="J18" i="11"/>
  <c r="K18" i="11" s="1"/>
  <c r="L17" i="11"/>
  <c r="J17" i="11"/>
  <c r="K17" i="11" s="1"/>
  <c r="L16" i="11"/>
  <c r="J16" i="11"/>
  <c r="K16" i="11" s="1"/>
  <c r="L15" i="11"/>
  <c r="L20" i="11" s="1"/>
  <c r="J15" i="11"/>
  <c r="K15" i="11" s="1"/>
  <c r="L13" i="11"/>
  <c r="J13" i="11"/>
  <c r="K13" i="11" s="1"/>
  <c r="L12" i="11"/>
  <c r="J12" i="11"/>
  <c r="K12" i="11" s="1"/>
  <c r="L11" i="11"/>
  <c r="J11" i="11"/>
  <c r="K11" i="11" s="1"/>
  <c r="L10" i="11"/>
  <c r="J10" i="11"/>
  <c r="K10" i="11" s="1"/>
  <c r="L9" i="11"/>
  <c r="J9" i="11"/>
  <c r="K9" i="11" s="1"/>
  <c r="L8" i="11"/>
  <c r="J8" i="11"/>
  <c r="K8" i="11" s="1"/>
  <c r="L7" i="11"/>
  <c r="J7" i="11"/>
  <c r="K7" i="11" s="1"/>
  <c r="L6" i="11"/>
  <c r="J6" i="11"/>
  <c r="K6" i="11" s="1"/>
  <c r="L5" i="11"/>
  <c r="J5" i="11"/>
  <c r="K5" i="11" s="1"/>
  <c r="L4" i="11"/>
  <c r="J4" i="11"/>
  <c r="K4" i="11" s="1"/>
  <c r="L3" i="11"/>
  <c r="J3" i="11"/>
  <c r="K3" i="11" s="1"/>
  <c r="J477" i="6"/>
  <c r="K477" i="6" s="1"/>
  <c r="L477" i="6"/>
  <c r="J478" i="6"/>
  <c r="K478" i="6" s="1"/>
  <c r="L478" i="6"/>
  <c r="J479" i="6"/>
  <c r="K479" i="6" s="1"/>
  <c r="L479" i="6"/>
  <c r="J480" i="6"/>
  <c r="K480" i="6" s="1"/>
  <c r="L480" i="6"/>
  <c r="J481" i="6"/>
  <c r="K481" i="6" s="1"/>
  <c r="L481" i="6"/>
  <c r="J482" i="6"/>
  <c r="K482" i="6" s="1"/>
  <c r="L482" i="6"/>
  <c r="J483" i="6"/>
  <c r="K483" i="6" s="1"/>
  <c r="L483" i="6"/>
  <c r="J484" i="6"/>
  <c r="K484" i="6" s="1"/>
  <c r="L484" i="6"/>
  <c r="J485" i="6"/>
  <c r="K485" i="6" s="1"/>
  <c r="L485" i="6"/>
  <c r="J486" i="6"/>
  <c r="K486" i="6" s="1"/>
  <c r="L486" i="6"/>
  <c r="J487" i="6"/>
  <c r="K487" i="6" s="1"/>
  <c r="L487" i="6"/>
  <c r="J488" i="6"/>
  <c r="K488" i="6" s="1"/>
  <c r="L488" i="6"/>
  <c r="J489" i="6"/>
  <c r="K489" i="6" s="1"/>
  <c r="L489" i="6"/>
  <c r="J490" i="6"/>
  <c r="K490" i="6" s="1"/>
  <c r="L490" i="6"/>
  <c r="J491" i="6"/>
  <c r="K491" i="6" s="1"/>
  <c r="L491" i="6"/>
  <c r="J492" i="6"/>
  <c r="K492" i="6" s="1"/>
  <c r="L492" i="6"/>
  <c r="J568" i="6"/>
  <c r="K568" i="6" s="1"/>
  <c r="L568" i="6"/>
  <c r="J569" i="6"/>
  <c r="K569" i="6" s="1"/>
  <c r="L569" i="6"/>
  <c r="J570" i="6"/>
  <c r="K570" i="6" s="1"/>
  <c r="L570" i="6"/>
  <c r="J571" i="6"/>
  <c r="K571" i="6" s="1"/>
  <c r="L571" i="6"/>
  <c r="J572" i="6"/>
  <c r="K572" i="6" s="1"/>
  <c r="L572" i="6"/>
  <c r="J573" i="6"/>
  <c r="K573" i="6" s="1"/>
  <c r="L573" i="6"/>
  <c r="J574" i="6"/>
  <c r="K574" i="6" s="1"/>
  <c r="L574" i="6"/>
  <c r="J575" i="6"/>
  <c r="K575" i="6" s="1"/>
  <c r="L575" i="6"/>
  <c r="J576" i="6"/>
  <c r="K576" i="6" s="1"/>
  <c r="L576" i="6"/>
  <c r="J577" i="6"/>
  <c r="K577" i="6" s="1"/>
  <c r="L577" i="6"/>
  <c r="J578" i="6"/>
  <c r="K578" i="6" s="1"/>
  <c r="L578" i="6"/>
  <c r="J579" i="6"/>
  <c r="K579" i="6" s="1"/>
  <c r="L579" i="6"/>
  <c r="J580" i="6"/>
  <c r="K580" i="6" s="1"/>
  <c r="L580" i="6"/>
  <c r="J581" i="6"/>
  <c r="K581" i="6" s="1"/>
  <c r="L581" i="6"/>
  <c r="J582" i="6"/>
  <c r="K582" i="6" s="1"/>
  <c r="L582" i="6"/>
  <c r="J583" i="6"/>
  <c r="K583" i="6" s="1"/>
  <c r="L583" i="6"/>
  <c r="J584" i="6"/>
  <c r="K584" i="6" s="1"/>
  <c r="L584" i="6"/>
  <c r="J585" i="6"/>
  <c r="K585" i="6" s="1"/>
  <c r="L585" i="6"/>
  <c r="J586" i="6"/>
  <c r="K586" i="6" s="1"/>
  <c r="L586" i="6"/>
  <c r="J587" i="6"/>
  <c r="K587" i="6" s="1"/>
  <c r="L587" i="6"/>
  <c r="J588" i="6"/>
  <c r="K588" i="6" s="1"/>
  <c r="L588" i="6"/>
  <c r="J589" i="6"/>
  <c r="K589" i="6" s="1"/>
  <c r="L589" i="6"/>
  <c r="J590" i="6"/>
  <c r="K590" i="6" s="1"/>
  <c r="L590" i="6"/>
  <c r="J591" i="6"/>
  <c r="K591" i="6" s="1"/>
  <c r="L591" i="6"/>
  <c r="J592" i="6"/>
  <c r="K592" i="6" s="1"/>
  <c r="L592" i="6"/>
  <c r="J593" i="6"/>
  <c r="K593" i="6" s="1"/>
  <c r="L593" i="6"/>
  <c r="J594" i="6"/>
  <c r="K594" i="6" s="1"/>
  <c r="L594" i="6"/>
  <c r="J595" i="6"/>
  <c r="K595" i="6" s="1"/>
  <c r="L595" i="6"/>
  <c r="J596" i="6"/>
  <c r="K596" i="6" s="1"/>
  <c r="L596" i="6"/>
  <c r="J597" i="6"/>
  <c r="K597" i="6" s="1"/>
  <c r="L597" i="6"/>
  <c r="J598" i="6"/>
  <c r="K598" i="6" s="1"/>
  <c r="L598" i="6"/>
  <c r="J599" i="6"/>
  <c r="K599" i="6" s="1"/>
  <c r="L599" i="6"/>
  <c r="M94" i="10"/>
  <c r="I94" i="10"/>
  <c r="H94" i="10"/>
  <c r="M81" i="10"/>
  <c r="I81" i="10"/>
  <c r="H81" i="10"/>
  <c r="M75" i="10"/>
  <c r="I75" i="10"/>
  <c r="H75" i="10"/>
  <c r="M59" i="10"/>
  <c r="I59" i="10"/>
  <c r="H59" i="10"/>
  <c r="M43" i="10"/>
  <c r="I43" i="10"/>
  <c r="H43" i="10"/>
  <c r="M32" i="10"/>
  <c r="I32" i="10"/>
  <c r="H32" i="10"/>
  <c r="M28" i="10"/>
  <c r="I28" i="10"/>
  <c r="H28" i="10"/>
  <c r="M17" i="10"/>
  <c r="I17" i="10"/>
  <c r="H17" i="10"/>
  <c r="M12" i="10"/>
  <c r="I12" i="10"/>
  <c r="H12" i="10"/>
  <c r="I8" i="10"/>
  <c r="H8" i="10"/>
  <c r="L93" i="10"/>
  <c r="J93" i="10"/>
  <c r="K93" i="10" s="1"/>
  <c r="L92" i="10"/>
  <c r="J92" i="10"/>
  <c r="K92" i="10" s="1"/>
  <c r="L91" i="10"/>
  <c r="J91" i="10"/>
  <c r="K91" i="10" s="1"/>
  <c r="L90" i="10"/>
  <c r="J90" i="10"/>
  <c r="K90" i="10" s="1"/>
  <c r="L89" i="10"/>
  <c r="J89" i="10"/>
  <c r="K89" i="10" s="1"/>
  <c r="L88" i="10"/>
  <c r="J88" i="10"/>
  <c r="K88" i="10" s="1"/>
  <c r="L87" i="10"/>
  <c r="J87" i="10"/>
  <c r="K87" i="10" s="1"/>
  <c r="L86" i="10"/>
  <c r="J86" i="10"/>
  <c r="K86" i="10" s="1"/>
  <c r="L85" i="10"/>
  <c r="J85" i="10"/>
  <c r="K85" i="10" s="1"/>
  <c r="L84" i="10"/>
  <c r="J84" i="10"/>
  <c r="K84" i="10" s="1"/>
  <c r="L83" i="10"/>
  <c r="J83" i="10"/>
  <c r="K83" i="10" s="1"/>
  <c r="L82" i="10"/>
  <c r="L94" i="10" s="1"/>
  <c r="J82" i="10"/>
  <c r="L80" i="10"/>
  <c r="J80" i="10"/>
  <c r="K80" i="10" s="1"/>
  <c r="L79" i="10"/>
  <c r="J79" i="10"/>
  <c r="K79" i="10" s="1"/>
  <c r="L78" i="10"/>
  <c r="J78" i="10"/>
  <c r="K78" i="10" s="1"/>
  <c r="L77" i="10"/>
  <c r="L81" i="10" s="1"/>
  <c r="J77" i="10"/>
  <c r="K77" i="10" s="1"/>
  <c r="L76" i="10"/>
  <c r="J76" i="10"/>
  <c r="L74" i="10"/>
  <c r="J74" i="10"/>
  <c r="K74" i="10" s="1"/>
  <c r="L73" i="10"/>
  <c r="J73" i="10"/>
  <c r="K73" i="10" s="1"/>
  <c r="L72" i="10"/>
  <c r="J72" i="10"/>
  <c r="K72" i="10" s="1"/>
  <c r="L71" i="10"/>
  <c r="J71" i="10"/>
  <c r="K71" i="10" s="1"/>
  <c r="L70" i="10"/>
  <c r="J70" i="10"/>
  <c r="K70" i="10" s="1"/>
  <c r="L69" i="10"/>
  <c r="J69" i="10"/>
  <c r="K69" i="10" s="1"/>
  <c r="L68" i="10"/>
  <c r="J68" i="10"/>
  <c r="K68" i="10" s="1"/>
  <c r="L67" i="10"/>
  <c r="J67" i="10"/>
  <c r="K67" i="10" s="1"/>
  <c r="L66" i="10"/>
  <c r="J66" i="10"/>
  <c r="K66" i="10" s="1"/>
  <c r="L65" i="10"/>
  <c r="J65" i="10"/>
  <c r="K65" i="10" s="1"/>
  <c r="L64" i="10"/>
  <c r="J64" i="10"/>
  <c r="K64" i="10" s="1"/>
  <c r="L63" i="10"/>
  <c r="J63" i="10"/>
  <c r="K63" i="10" s="1"/>
  <c r="L62" i="10"/>
  <c r="J62" i="10"/>
  <c r="K62" i="10" s="1"/>
  <c r="L61" i="10"/>
  <c r="J61" i="10"/>
  <c r="K61" i="10" s="1"/>
  <c r="L60" i="10"/>
  <c r="L75" i="10" s="1"/>
  <c r="J60" i="10"/>
  <c r="L58" i="10"/>
  <c r="J58" i="10"/>
  <c r="K58" i="10" s="1"/>
  <c r="L57" i="10"/>
  <c r="J57" i="10"/>
  <c r="K57" i="10" s="1"/>
  <c r="L56" i="10"/>
  <c r="J56" i="10"/>
  <c r="K56" i="10" s="1"/>
  <c r="L55" i="10"/>
  <c r="J55" i="10"/>
  <c r="K55" i="10" s="1"/>
  <c r="L54" i="10"/>
  <c r="J54" i="10"/>
  <c r="K54" i="10" s="1"/>
  <c r="L53" i="10"/>
  <c r="J53" i="10"/>
  <c r="K53" i="10" s="1"/>
  <c r="L52" i="10"/>
  <c r="J52" i="10"/>
  <c r="K52" i="10" s="1"/>
  <c r="L51" i="10"/>
  <c r="J51" i="10"/>
  <c r="K51" i="10" s="1"/>
  <c r="L50" i="10"/>
  <c r="J50" i="10"/>
  <c r="K50" i="10" s="1"/>
  <c r="L49" i="10"/>
  <c r="J49" i="10"/>
  <c r="K49" i="10" s="1"/>
  <c r="L48" i="10"/>
  <c r="J48" i="10"/>
  <c r="K48" i="10" s="1"/>
  <c r="L47" i="10"/>
  <c r="J47" i="10"/>
  <c r="K47" i="10" s="1"/>
  <c r="L46" i="10"/>
  <c r="J46" i="10"/>
  <c r="K46" i="10" s="1"/>
  <c r="L45" i="10"/>
  <c r="L59" i="10" s="1"/>
  <c r="J45" i="10"/>
  <c r="K45" i="10" s="1"/>
  <c r="L44" i="10"/>
  <c r="J44" i="10"/>
  <c r="L42" i="10"/>
  <c r="J42" i="10"/>
  <c r="K42" i="10" s="1"/>
  <c r="L41" i="10"/>
  <c r="J41" i="10"/>
  <c r="K41" i="10" s="1"/>
  <c r="L40" i="10"/>
  <c r="J40" i="10"/>
  <c r="K40" i="10" s="1"/>
  <c r="L39" i="10"/>
  <c r="J39" i="10"/>
  <c r="K39" i="10" s="1"/>
  <c r="L38" i="10"/>
  <c r="J38" i="10"/>
  <c r="K38" i="10" s="1"/>
  <c r="L37" i="10"/>
  <c r="J37" i="10"/>
  <c r="K37" i="10" s="1"/>
  <c r="L36" i="10"/>
  <c r="J36" i="10"/>
  <c r="K36" i="10" s="1"/>
  <c r="L35" i="10"/>
  <c r="J35" i="10"/>
  <c r="K35" i="10" s="1"/>
  <c r="L34" i="10"/>
  <c r="L43" i="10" s="1"/>
  <c r="J34" i="10"/>
  <c r="K34" i="10" s="1"/>
  <c r="L33" i="10"/>
  <c r="J33" i="10"/>
  <c r="L31" i="10"/>
  <c r="J31" i="10"/>
  <c r="K31" i="10" s="1"/>
  <c r="L30" i="10"/>
  <c r="J30" i="10"/>
  <c r="K30" i="10" s="1"/>
  <c r="L29" i="10"/>
  <c r="L32" i="10" s="1"/>
  <c r="J29" i="10"/>
  <c r="L27" i="10"/>
  <c r="J27" i="10"/>
  <c r="K27" i="10" s="1"/>
  <c r="L26" i="10"/>
  <c r="J26" i="10"/>
  <c r="K26" i="10" s="1"/>
  <c r="L25" i="10"/>
  <c r="J25" i="10"/>
  <c r="K25" i="10" s="1"/>
  <c r="L24" i="10"/>
  <c r="J24" i="10"/>
  <c r="K24" i="10" s="1"/>
  <c r="L23" i="10"/>
  <c r="J23" i="10"/>
  <c r="K23" i="10" s="1"/>
  <c r="L22" i="10"/>
  <c r="J22" i="10"/>
  <c r="K22" i="10" s="1"/>
  <c r="L21" i="10"/>
  <c r="J21" i="10"/>
  <c r="K21" i="10" s="1"/>
  <c r="L20" i="10"/>
  <c r="J20" i="10"/>
  <c r="K20" i="10" s="1"/>
  <c r="L19" i="10"/>
  <c r="J19" i="10"/>
  <c r="K19" i="10" s="1"/>
  <c r="L18" i="10"/>
  <c r="L28" i="10" s="1"/>
  <c r="J18" i="10"/>
  <c r="L16" i="10"/>
  <c r="J16" i="10"/>
  <c r="K16" i="10" s="1"/>
  <c r="L15" i="10"/>
  <c r="J15" i="10"/>
  <c r="K15" i="10" s="1"/>
  <c r="L14" i="10"/>
  <c r="J14" i="10"/>
  <c r="K14" i="10" s="1"/>
  <c r="L13" i="10"/>
  <c r="L17" i="10" s="1"/>
  <c r="J13" i="10"/>
  <c r="L11" i="10"/>
  <c r="J11" i="10"/>
  <c r="K11" i="10" s="1"/>
  <c r="L10" i="10"/>
  <c r="L12" i="10" s="1"/>
  <c r="J10" i="10"/>
  <c r="K10" i="10" s="1"/>
  <c r="L9" i="10"/>
  <c r="J9" i="10"/>
  <c r="L7" i="10"/>
  <c r="J7" i="10"/>
  <c r="K7" i="10" s="1"/>
  <c r="L6" i="10"/>
  <c r="J6" i="10"/>
  <c r="K6" i="10" s="1"/>
  <c r="L5" i="10"/>
  <c r="L8" i="10" s="1"/>
  <c r="J5" i="10"/>
  <c r="K5" i="10" s="1"/>
  <c r="L4" i="10"/>
  <c r="J4" i="10"/>
  <c r="K4" i="10" s="1"/>
  <c r="M3" i="10"/>
  <c r="L3" i="10"/>
  <c r="J3" i="10"/>
  <c r="J521" i="6"/>
  <c r="K521" i="6" s="1"/>
  <c r="L521" i="6"/>
  <c r="J522" i="6"/>
  <c r="K522" i="6" s="1"/>
  <c r="L522" i="6"/>
  <c r="J523" i="6"/>
  <c r="K523" i="6" s="1"/>
  <c r="L523" i="6"/>
  <c r="J524" i="6"/>
  <c r="K524" i="6" s="1"/>
  <c r="L524" i="6"/>
  <c r="J525" i="6"/>
  <c r="K525" i="6" s="1"/>
  <c r="L525" i="6"/>
  <c r="J526" i="6"/>
  <c r="K526" i="6" s="1"/>
  <c r="L526" i="6"/>
  <c r="J527" i="6"/>
  <c r="K527" i="6" s="1"/>
  <c r="L527" i="6"/>
  <c r="J528" i="6"/>
  <c r="K528" i="6" s="1"/>
  <c r="L528" i="6"/>
  <c r="J529" i="6"/>
  <c r="K529" i="6" s="1"/>
  <c r="L529" i="6"/>
  <c r="J530" i="6"/>
  <c r="K530" i="6" s="1"/>
  <c r="L530" i="6"/>
  <c r="J531" i="6"/>
  <c r="K531" i="6" s="1"/>
  <c r="L531" i="6"/>
  <c r="J532" i="6"/>
  <c r="K532" i="6" s="1"/>
  <c r="L532" i="6"/>
  <c r="J533" i="6"/>
  <c r="K533" i="6" s="1"/>
  <c r="L533" i="6"/>
  <c r="J534" i="6"/>
  <c r="K534" i="6" s="1"/>
  <c r="L534" i="6"/>
  <c r="J535" i="6"/>
  <c r="K535" i="6" s="1"/>
  <c r="L535" i="6"/>
  <c r="J536" i="6"/>
  <c r="K536" i="6" s="1"/>
  <c r="L536" i="6"/>
  <c r="J537" i="6"/>
  <c r="K537" i="6" s="1"/>
  <c r="L537" i="6"/>
  <c r="J538" i="6"/>
  <c r="K538" i="6" s="1"/>
  <c r="L538" i="6"/>
  <c r="J539" i="6"/>
  <c r="K539" i="6" s="1"/>
  <c r="L539" i="6"/>
  <c r="J540" i="6"/>
  <c r="K540" i="6" s="1"/>
  <c r="L540" i="6"/>
  <c r="J557" i="6"/>
  <c r="J497" i="6"/>
  <c r="G787" i="6"/>
  <c r="I787" i="6"/>
  <c r="J787" i="6"/>
  <c r="K787" i="6"/>
  <c r="M787" i="6"/>
  <c r="N787" i="6"/>
  <c r="O787" i="6"/>
  <c r="I104" i="9"/>
  <c r="H104" i="9"/>
  <c r="I98" i="9"/>
  <c r="H98" i="9"/>
  <c r="I92" i="9"/>
  <c r="H92" i="9"/>
  <c r="I86" i="9"/>
  <c r="H86" i="9"/>
  <c r="I81" i="9"/>
  <c r="H81" i="9"/>
  <c r="I73" i="9"/>
  <c r="H73" i="9"/>
  <c r="M67" i="9"/>
  <c r="I67" i="9"/>
  <c r="H67" i="9"/>
  <c r="I51" i="9"/>
  <c r="H51" i="9"/>
  <c r="I35" i="9"/>
  <c r="H35" i="9"/>
  <c r="I24" i="9"/>
  <c r="H24" i="9"/>
  <c r="M18" i="9"/>
  <c r="I18" i="9"/>
  <c r="H18" i="9"/>
  <c r="I11" i="9"/>
  <c r="H11" i="9"/>
  <c r="I6" i="9"/>
  <c r="H6" i="9"/>
  <c r="L103" i="9"/>
  <c r="J103" i="9"/>
  <c r="K103" i="9" s="1"/>
  <c r="L102" i="9"/>
  <c r="J102" i="9"/>
  <c r="K102" i="9" s="1"/>
  <c r="L101" i="9"/>
  <c r="J101" i="9"/>
  <c r="K101" i="9" s="1"/>
  <c r="L100" i="9"/>
  <c r="J100" i="9"/>
  <c r="K100" i="9" s="1"/>
  <c r="M99" i="9"/>
  <c r="M104" i="9" s="1"/>
  <c r="L99" i="9"/>
  <c r="L104" i="9" s="1"/>
  <c r="J99" i="9"/>
  <c r="K99" i="9" s="1"/>
  <c r="L97" i="9"/>
  <c r="J97" i="9"/>
  <c r="K97" i="9" s="1"/>
  <c r="L96" i="9"/>
  <c r="J96" i="9"/>
  <c r="K96" i="9" s="1"/>
  <c r="L95" i="9"/>
  <c r="J95" i="9"/>
  <c r="K95" i="9" s="1"/>
  <c r="L94" i="9"/>
  <c r="J94" i="9"/>
  <c r="K94" i="9" s="1"/>
  <c r="M93" i="9"/>
  <c r="M98" i="9" s="1"/>
  <c r="L93" i="9"/>
  <c r="J93" i="9"/>
  <c r="K93" i="9" s="1"/>
  <c r="L91" i="9"/>
  <c r="J91" i="9"/>
  <c r="K91" i="9" s="1"/>
  <c r="L90" i="9"/>
  <c r="J90" i="9"/>
  <c r="K90" i="9" s="1"/>
  <c r="L89" i="9"/>
  <c r="J89" i="9"/>
  <c r="K89" i="9" s="1"/>
  <c r="L88" i="9"/>
  <c r="J88" i="9"/>
  <c r="K88" i="9" s="1"/>
  <c r="M87" i="9"/>
  <c r="M92" i="9" s="1"/>
  <c r="L87" i="9"/>
  <c r="J87" i="9"/>
  <c r="K87" i="9" s="1"/>
  <c r="L85" i="9"/>
  <c r="J85" i="9"/>
  <c r="K85" i="9" s="1"/>
  <c r="L84" i="9"/>
  <c r="J84" i="9"/>
  <c r="K84" i="9" s="1"/>
  <c r="L83" i="9"/>
  <c r="J83" i="9"/>
  <c r="K83" i="9" s="1"/>
  <c r="M82" i="9"/>
  <c r="M86" i="9" s="1"/>
  <c r="L82" i="9"/>
  <c r="J82" i="9"/>
  <c r="K82" i="9" s="1"/>
  <c r="L80" i="9"/>
  <c r="J80" i="9"/>
  <c r="K80" i="9" s="1"/>
  <c r="L79" i="9"/>
  <c r="J79" i="9"/>
  <c r="K79" i="9" s="1"/>
  <c r="L78" i="9"/>
  <c r="J78" i="9"/>
  <c r="K78" i="9" s="1"/>
  <c r="L77" i="9"/>
  <c r="J77" i="9"/>
  <c r="K77" i="9" s="1"/>
  <c r="L76" i="9"/>
  <c r="J76" i="9"/>
  <c r="K76" i="9" s="1"/>
  <c r="L75" i="9"/>
  <c r="J75" i="9"/>
  <c r="K75" i="9" s="1"/>
  <c r="M74" i="9"/>
  <c r="M81" i="9" s="1"/>
  <c r="L74" i="9"/>
  <c r="J74" i="9"/>
  <c r="K74" i="9" s="1"/>
  <c r="L72" i="9"/>
  <c r="J72" i="9"/>
  <c r="K72" i="9" s="1"/>
  <c r="L71" i="9"/>
  <c r="J71" i="9"/>
  <c r="K71" i="9" s="1"/>
  <c r="L70" i="9"/>
  <c r="J70" i="9"/>
  <c r="K70" i="9" s="1"/>
  <c r="L69" i="9"/>
  <c r="J69" i="9"/>
  <c r="K69" i="9" s="1"/>
  <c r="M68" i="9"/>
  <c r="M73" i="9" s="1"/>
  <c r="L68" i="9"/>
  <c r="J68" i="9"/>
  <c r="K68" i="9" s="1"/>
  <c r="L66" i="9"/>
  <c r="J66" i="9"/>
  <c r="K66" i="9" s="1"/>
  <c r="L65" i="9"/>
  <c r="J65" i="9"/>
  <c r="K65" i="9" s="1"/>
  <c r="L64" i="9"/>
  <c r="J64" i="9"/>
  <c r="K64" i="9" s="1"/>
  <c r="L63" i="9"/>
  <c r="J63" i="9"/>
  <c r="K63" i="9" s="1"/>
  <c r="L62" i="9"/>
  <c r="J62" i="9"/>
  <c r="K62" i="9" s="1"/>
  <c r="L61" i="9"/>
  <c r="J61" i="9"/>
  <c r="K61" i="9" s="1"/>
  <c r="L60" i="9"/>
  <c r="J60" i="9"/>
  <c r="K60" i="9" s="1"/>
  <c r="L59" i="9"/>
  <c r="J59" i="9"/>
  <c r="K59" i="9" s="1"/>
  <c r="L58" i="9"/>
  <c r="J58" i="9"/>
  <c r="K58" i="9" s="1"/>
  <c r="L57" i="9"/>
  <c r="J57" i="9"/>
  <c r="K57" i="9" s="1"/>
  <c r="L56" i="9"/>
  <c r="J56" i="9"/>
  <c r="K56" i="9" s="1"/>
  <c r="L55" i="9"/>
  <c r="J55" i="9"/>
  <c r="K55" i="9" s="1"/>
  <c r="L54" i="9"/>
  <c r="J54" i="9"/>
  <c r="K54" i="9" s="1"/>
  <c r="L53" i="9"/>
  <c r="J53" i="9"/>
  <c r="K53" i="9" s="1"/>
  <c r="M52" i="9"/>
  <c r="L52" i="9"/>
  <c r="L67" i="9" s="1"/>
  <c r="J52" i="9"/>
  <c r="K52" i="9" s="1"/>
  <c r="L50" i="9"/>
  <c r="J50" i="9"/>
  <c r="K50" i="9" s="1"/>
  <c r="L49" i="9"/>
  <c r="J49" i="9"/>
  <c r="K49" i="9" s="1"/>
  <c r="L48" i="9"/>
  <c r="J48" i="9"/>
  <c r="K48" i="9" s="1"/>
  <c r="L47" i="9"/>
  <c r="J47" i="9"/>
  <c r="K47" i="9" s="1"/>
  <c r="L46" i="9"/>
  <c r="J46" i="9"/>
  <c r="K46" i="9" s="1"/>
  <c r="L45" i="9"/>
  <c r="J45" i="9"/>
  <c r="K45" i="9" s="1"/>
  <c r="L44" i="9"/>
  <c r="J44" i="9"/>
  <c r="K44" i="9" s="1"/>
  <c r="L43" i="9"/>
  <c r="J43" i="9"/>
  <c r="K43" i="9" s="1"/>
  <c r="L42" i="9"/>
  <c r="J42" i="9"/>
  <c r="K42" i="9" s="1"/>
  <c r="L41" i="9"/>
  <c r="J41" i="9"/>
  <c r="K41" i="9" s="1"/>
  <c r="L40" i="9"/>
  <c r="J40" i="9"/>
  <c r="K40" i="9" s="1"/>
  <c r="L39" i="9"/>
  <c r="J39" i="9"/>
  <c r="K39" i="9" s="1"/>
  <c r="L38" i="9"/>
  <c r="J38" i="9"/>
  <c r="K38" i="9" s="1"/>
  <c r="L37" i="9"/>
  <c r="J37" i="9"/>
  <c r="K37" i="9" s="1"/>
  <c r="M36" i="9"/>
  <c r="M51" i="9" s="1"/>
  <c r="L36" i="9"/>
  <c r="J36" i="9"/>
  <c r="K36" i="9" s="1"/>
  <c r="L34" i="9"/>
  <c r="J34" i="9"/>
  <c r="K34" i="9" s="1"/>
  <c r="L33" i="9"/>
  <c r="J33" i="9"/>
  <c r="K33" i="9" s="1"/>
  <c r="L32" i="9"/>
  <c r="J32" i="9"/>
  <c r="K32" i="9" s="1"/>
  <c r="L31" i="9"/>
  <c r="J31" i="9"/>
  <c r="K31" i="9" s="1"/>
  <c r="L30" i="9"/>
  <c r="J30" i="9"/>
  <c r="K30" i="9" s="1"/>
  <c r="L29" i="9"/>
  <c r="J29" i="9"/>
  <c r="K29" i="9" s="1"/>
  <c r="L28" i="9"/>
  <c r="J28" i="9"/>
  <c r="K28" i="9" s="1"/>
  <c r="L27" i="9"/>
  <c r="J27" i="9"/>
  <c r="K27" i="9" s="1"/>
  <c r="L26" i="9"/>
  <c r="J26" i="9"/>
  <c r="K26" i="9" s="1"/>
  <c r="M25" i="9"/>
  <c r="M35" i="9" s="1"/>
  <c r="L25" i="9"/>
  <c r="L35" i="9" s="1"/>
  <c r="J25" i="9"/>
  <c r="K25" i="9" s="1"/>
  <c r="L23" i="9"/>
  <c r="J23" i="9"/>
  <c r="K23" i="9" s="1"/>
  <c r="L22" i="9"/>
  <c r="J22" i="9"/>
  <c r="K22" i="9" s="1"/>
  <c r="L21" i="9"/>
  <c r="J21" i="9"/>
  <c r="K21" i="9" s="1"/>
  <c r="L20" i="9"/>
  <c r="J20" i="9"/>
  <c r="K20" i="9" s="1"/>
  <c r="M19" i="9"/>
  <c r="M24" i="9" s="1"/>
  <c r="L19" i="9"/>
  <c r="J19" i="9"/>
  <c r="K19" i="9" s="1"/>
  <c r="L17" i="9"/>
  <c r="J17" i="9"/>
  <c r="K17" i="9" s="1"/>
  <c r="L16" i="9"/>
  <c r="J16" i="9"/>
  <c r="K16" i="9" s="1"/>
  <c r="L15" i="9"/>
  <c r="J15" i="9"/>
  <c r="K15" i="9" s="1"/>
  <c r="L14" i="9"/>
  <c r="J14" i="9"/>
  <c r="K14" i="9" s="1"/>
  <c r="L13" i="9"/>
  <c r="J13" i="9"/>
  <c r="K13" i="9" s="1"/>
  <c r="M12" i="9"/>
  <c r="L12" i="9"/>
  <c r="L18" i="9" s="1"/>
  <c r="J12" i="9"/>
  <c r="K12" i="9" s="1"/>
  <c r="L10" i="9"/>
  <c r="J10" i="9"/>
  <c r="K10" i="9" s="1"/>
  <c r="L9" i="9"/>
  <c r="J9" i="9"/>
  <c r="K9" i="9" s="1"/>
  <c r="L8" i="9"/>
  <c r="J8" i="9"/>
  <c r="K8" i="9" s="1"/>
  <c r="M7" i="9"/>
  <c r="M11" i="9" s="1"/>
  <c r="L7" i="9"/>
  <c r="J7" i="9"/>
  <c r="K7" i="9" s="1"/>
  <c r="L5" i="9"/>
  <c r="J5" i="9"/>
  <c r="K5" i="9" s="1"/>
  <c r="L4" i="9"/>
  <c r="J4" i="9"/>
  <c r="K4" i="9" s="1"/>
  <c r="M3" i="9"/>
  <c r="M6" i="9" s="1"/>
  <c r="L3" i="9"/>
  <c r="L6" i="9" s="1"/>
  <c r="J3" i="9"/>
  <c r="K3" i="9" s="1"/>
  <c r="M395" i="6"/>
  <c r="M390" i="6"/>
  <c r="M385" i="6"/>
  <c r="M380" i="6"/>
  <c r="M376" i="6"/>
  <c r="M369" i="6"/>
  <c r="M364" i="6"/>
  <c r="M349" i="6"/>
  <c r="M334" i="6"/>
  <c r="J319" i="6"/>
  <c r="M324" i="6"/>
  <c r="M319" i="6"/>
  <c r="M313" i="6"/>
  <c r="M309" i="6"/>
  <c r="I182" i="8"/>
  <c r="H182" i="8"/>
  <c r="I171" i="8"/>
  <c r="H171" i="8"/>
  <c r="I160" i="8"/>
  <c r="H160" i="8"/>
  <c r="M156" i="8"/>
  <c r="I156" i="8"/>
  <c r="H156" i="8"/>
  <c r="M136" i="8"/>
  <c r="L136" i="8"/>
  <c r="I136" i="8"/>
  <c r="H136" i="8"/>
  <c r="I130" i="8"/>
  <c r="H130" i="8"/>
  <c r="M120" i="8"/>
  <c r="L120" i="8"/>
  <c r="I120" i="8"/>
  <c r="H120" i="8"/>
  <c r="I109" i="8"/>
  <c r="H109" i="8"/>
  <c r="I105" i="8"/>
  <c r="H105" i="8"/>
  <c r="I101" i="8"/>
  <c r="H101" i="8"/>
  <c r="M82" i="8"/>
  <c r="L82" i="8"/>
  <c r="I82" i="8"/>
  <c r="H82" i="8"/>
  <c r="I71" i="8"/>
  <c r="H71" i="8"/>
  <c r="M59" i="8"/>
  <c r="L59" i="8"/>
  <c r="I59" i="8"/>
  <c r="H59" i="8"/>
  <c r="M44" i="8"/>
  <c r="I44" i="8"/>
  <c r="H44" i="8"/>
  <c r="I19" i="8"/>
  <c r="H19" i="8"/>
  <c r="L181" i="8"/>
  <c r="J181" i="8"/>
  <c r="K181" i="8" s="1"/>
  <c r="L180" i="8"/>
  <c r="J180" i="8"/>
  <c r="K180" i="8" s="1"/>
  <c r="L179" i="8"/>
  <c r="J179" i="8"/>
  <c r="K179" i="8" s="1"/>
  <c r="L178" i="8"/>
  <c r="J178" i="8"/>
  <c r="K178" i="8" s="1"/>
  <c r="L177" i="8"/>
  <c r="J177" i="8"/>
  <c r="K177" i="8" s="1"/>
  <c r="L176" i="8"/>
  <c r="J176" i="8"/>
  <c r="K176" i="8" s="1"/>
  <c r="L175" i="8"/>
  <c r="J175" i="8"/>
  <c r="K175" i="8" s="1"/>
  <c r="L174" i="8"/>
  <c r="J174" i="8"/>
  <c r="K174" i="8" s="1"/>
  <c r="L173" i="8"/>
  <c r="J173" i="8"/>
  <c r="K173" i="8" s="1"/>
  <c r="M172" i="8"/>
  <c r="M182" i="8" s="1"/>
  <c r="L172" i="8"/>
  <c r="L182" i="8" s="1"/>
  <c r="J172" i="8"/>
  <c r="K172" i="8" s="1"/>
  <c r="L170" i="8"/>
  <c r="J170" i="8"/>
  <c r="K170" i="8" s="1"/>
  <c r="L169" i="8"/>
  <c r="J169" i="8"/>
  <c r="K169" i="8" s="1"/>
  <c r="L168" i="8"/>
  <c r="J168" i="8"/>
  <c r="K168" i="8" s="1"/>
  <c r="L167" i="8"/>
  <c r="J167" i="8"/>
  <c r="K167" i="8" s="1"/>
  <c r="L166" i="8"/>
  <c r="J166" i="8"/>
  <c r="K166" i="8" s="1"/>
  <c r="L165" i="8"/>
  <c r="J165" i="8"/>
  <c r="K165" i="8" s="1"/>
  <c r="L164" i="8"/>
  <c r="J164" i="8"/>
  <c r="K164" i="8" s="1"/>
  <c r="L163" i="8"/>
  <c r="L171" i="8" s="1"/>
  <c r="J163" i="8"/>
  <c r="K163" i="8" s="1"/>
  <c r="L162" i="8"/>
  <c r="J162" i="8"/>
  <c r="K162" i="8" s="1"/>
  <c r="M161" i="8"/>
  <c r="M171" i="8" s="1"/>
  <c r="L161" i="8"/>
  <c r="J161" i="8"/>
  <c r="K161" i="8" s="1"/>
  <c r="L159" i="8"/>
  <c r="J159" i="8"/>
  <c r="K159" i="8" s="1"/>
  <c r="L158" i="8"/>
  <c r="J158" i="8"/>
  <c r="K158" i="8" s="1"/>
  <c r="M157" i="8"/>
  <c r="M160" i="8" s="1"/>
  <c r="L157" i="8"/>
  <c r="L160" i="8" s="1"/>
  <c r="J157" i="8"/>
  <c r="K157" i="8" s="1"/>
  <c r="L155" i="8"/>
  <c r="J155" i="8"/>
  <c r="K155" i="8" s="1"/>
  <c r="L154" i="8"/>
  <c r="J154" i="8"/>
  <c r="K154" i="8" s="1"/>
  <c r="L153" i="8"/>
  <c r="J153" i="8"/>
  <c r="K153" i="8" s="1"/>
  <c r="L152" i="8"/>
  <c r="J152" i="8"/>
  <c r="K152" i="8" s="1"/>
  <c r="L151" i="8"/>
  <c r="J151" i="8"/>
  <c r="K151" i="8" s="1"/>
  <c r="L150" i="8"/>
  <c r="J150" i="8"/>
  <c r="K150" i="8" s="1"/>
  <c r="L149" i="8"/>
  <c r="J149" i="8"/>
  <c r="K149" i="8" s="1"/>
  <c r="L148" i="8"/>
  <c r="J148" i="8"/>
  <c r="K148" i="8" s="1"/>
  <c r="L147" i="8"/>
  <c r="J147" i="8"/>
  <c r="K147" i="8" s="1"/>
  <c r="L146" i="8"/>
  <c r="J146" i="8"/>
  <c r="K146" i="8" s="1"/>
  <c r="L145" i="8"/>
  <c r="J145" i="8"/>
  <c r="K145" i="8" s="1"/>
  <c r="L144" i="8"/>
  <c r="J144" i="8"/>
  <c r="K144" i="8" s="1"/>
  <c r="L143" i="8"/>
  <c r="J143" i="8"/>
  <c r="K143" i="8" s="1"/>
  <c r="L142" i="8"/>
  <c r="J142" i="8"/>
  <c r="K142" i="8" s="1"/>
  <c r="L141" i="8"/>
  <c r="J141" i="8"/>
  <c r="K141" i="8" s="1"/>
  <c r="L140" i="8"/>
  <c r="J140" i="8"/>
  <c r="K140" i="8" s="1"/>
  <c r="L139" i="8"/>
  <c r="J139" i="8"/>
  <c r="K139" i="8" s="1"/>
  <c r="L138" i="8"/>
  <c r="L156" i="8" s="1"/>
  <c r="J138" i="8"/>
  <c r="K138" i="8" s="1"/>
  <c r="M137" i="8"/>
  <c r="L137" i="8"/>
  <c r="J137" i="8"/>
  <c r="K137" i="8" s="1"/>
  <c r="L135" i="8"/>
  <c r="J135" i="8"/>
  <c r="K135" i="8" s="1"/>
  <c r="L134" i="8"/>
  <c r="J134" i="8"/>
  <c r="K134" i="8" s="1"/>
  <c r="L133" i="8"/>
  <c r="J133" i="8"/>
  <c r="K133" i="8" s="1"/>
  <c r="L132" i="8"/>
  <c r="J132" i="8"/>
  <c r="K132" i="8" s="1"/>
  <c r="M131" i="8"/>
  <c r="L131" i="8"/>
  <c r="J131" i="8"/>
  <c r="K131" i="8" s="1"/>
  <c r="L129" i="8"/>
  <c r="J129" i="8"/>
  <c r="K129" i="8" s="1"/>
  <c r="L128" i="8"/>
  <c r="J128" i="8"/>
  <c r="K128" i="8" s="1"/>
  <c r="L127" i="8"/>
  <c r="J127" i="8"/>
  <c r="K127" i="8" s="1"/>
  <c r="L126" i="8"/>
  <c r="J126" i="8"/>
  <c r="K126" i="8" s="1"/>
  <c r="L125" i="8"/>
  <c r="J125" i="8"/>
  <c r="K125" i="8" s="1"/>
  <c r="L124" i="8"/>
  <c r="J124" i="8"/>
  <c r="K124" i="8" s="1"/>
  <c r="L123" i="8"/>
  <c r="L130" i="8" s="1"/>
  <c r="J123" i="8"/>
  <c r="K123" i="8" s="1"/>
  <c r="L122" i="8"/>
  <c r="J122" i="8"/>
  <c r="K122" i="8" s="1"/>
  <c r="M121" i="8"/>
  <c r="M130" i="8" s="1"/>
  <c r="L121" i="8"/>
  <c r="J121" i="8"/>
  <c r="K121" i="8" s="1"/>
  <c r="L119" i="8"/>
  <c r="J119" i="8"/>
  <c r="K119" i="8" s="1"/>
  <c r="L118" i="8"/>
  <c r="J118" i="8"/>
  <c r="K118" i="8" s="1"/>
  <c r="L117" i="8"/>
  <c r="J117" i="8"/>
  <c r="K117" i="8" s="1"/>
  <c r="L116" i="8"/>
  <c r="J116" i="8"/>
  <c r="K116" i="8" s="1"/>
  <c r="L115" i="8"/>
  <c r="J115" i="8"/>
  <c r="K115" i="8" s="1"/>
  <c r="L114" i="8"/>
  <c r="J114" i="8"/>
  <c r="K114" i="8" s="1"/>
  <c r="L113" i="8"/>
  <c r="J113" i="8"/>
  <c r="K113" i="8" s="1"/>
  <c r="L112" i="8"/>
  <c r="J112" i="8"/>
  <c r="K112" i="8" s="1"/>
  <c r="L111" i="8"/>
  <c r="J111" i="8"/>
  <c r="K111" i="8" s="1"/>
  <c r="M110" i="8"/>
  <c r="L110" i="8"/>
  <c r="J110" i="8"/>
  <c r="K110" i="8" s="1"/>
  <c r="L108" i="8"/>
  <c r="L109" i="8" s="1"/>
  <c r="J108" i="8"/>
  <c r="K108" i="8" s="1"/>
  <c r="L107" i="8"/>
  <c r="J107" i="8"/>
  <c r="K107" i="8" s="1"/>
  <c r="M106" i="8"/>
  <c r="M109" i="8" s="1"/>
  <c r="L106" i="8"/>
  <c r="J106" i="8"/>
  <c r="K106" i="8" s="1"/>
  <c r="L104" i="8"/>
  <c r="J104" i="8"/>
  <c r="K104" i="8" s="1"/>
  <c r="L103" i="8"/>
  <c r="J103" i="8"/>
  <c r="K103" i="8" s="1"/>
  <c r="M102" i="8"/>
  <c r="M105" i="8" s="1"/>
  <c r="L102" i="8"/>
  <c r="L105" i="8" s="1"/>
  <c r="J102" i="8"/>
  <c r="K102" i="8" s="1"/>
  <c r="L100" i="8"/>
  <c r="J100" i="8"/>
  <c r="K100" i="8" s="1"/>
  <c r="L99" i="8"/>
  <c r="J99" i="8"/>
  <c r="K99" i="8" s="1"/>
  <c r="L98" i="8"/>
  <c r="J98" i="8"/>
  <c r="K98" i="8" s="1"/>
  <c r="L97" i="8"/>
  <c r="J97" i="8"/>
  <c r="K97" i="8" s="1"/>
  <c r="L96" i="8"/>
  <c r="J96" i="8"/>
  <c r="K96" i="8" s="1"/>
  <c r="L95" i="8"/>
  <c r="J95" i="8"/>
  <c r="K95" i="8" s="1"/>
  <c r="L94" i="8"/>
  <c r="J94" i="8"/>
  <c r="K94" i="8" s="1"/>
  <c r="L93" i="8"/>
  <c r="J93" i="8"/>
  <c r="K93" i="8" s="1"/>
  <c r="L92" i="8"/>
  <c r="J92" i="8"/>
  <c r="K92" i="8" s="1"/>
  <c r="L91" i="8"/>
  <c r="J91" i="8"/>
  <c r="K91" i="8" s="1"/>
  <c r="L90" i="8"/>
  <c r="J90" i="8"/>
  <c r="K90" i="8" s="1"/>
  <c r="L89" i="8"/>
  <c r="J89" i="8"/>
  <c r="K89" i="8" s="1"/>
  <c r="L88" i="8"/>
  <c r="J88" i="8"/>
  <c r="K88" i="8" s="1"/>
  <c r="L87" i="8"/>
  <c r="J87" i="8"/>
  <c r="K87" i="8" s="1"/>
  <c r="L86" i="8"/>
  <c r="J86" i="8"/>
  <c r="K86" i="8" s="1"/>
  <c r="L85" i="8"/>
  <c r="L101" i="8" s="1"/>
  <c r="J85" i="8"/>
  <c r="K85" i="8" s="1"/>
  <c r="L84" i="8"/>
  <c r="J84" i="8"/>
  <c r="K84" i="8" s="1"/>
  <c r="M83" i="8"/>
  <c r="M101" i="8" s="1"/>
  <c r="L83" i="8"/>
  <c r="J83" i="8"/>
  <c r="K83" i="8" s="1"/>
  <c r="L81" i="8"/>
  <c r="J81" i="8"/>
  <c r="K81" i="8" s="1"/>
  <c r="L80" i="8"/>
  <c r="J80" i="8"/>
  <c r="K80" i="8" s="1"/>
  <c r="L79" i="8"/>
  <c r="J79" i="8"/>
  <c r="K79" i="8" s="1"/>
  <c r="L78" i="8"/>
  <c r="J78" i="8"/>
  <c r="K78" i="8" s="1"/>
  <c r="L77" i="8"/>
  <c r="J77" i="8"/>
  <c r="K77" i="8" s="1"/>
  <c r="L76" i="8"/>
  <c r="J76" i="8"/>
  <c r="K76" i="8" s="1"/>
  <c r="L75" i="8"/>
  <c r="J75" i="8"/>
  <c r="K75" i="8" s="1"/>
  <c r="L74" i="8"/>
  <c r="J74" i="8"/>
  <c r="K74" i="8" s="1"/>
  <c r="L73" i="8"/>
  <c r="J73" i="8"/>
  <c r="K73" i="8" s="1"/>
  <c r="M72" i="8"/>
  <c r="L72" i="8"/>
  <c r="J72" i="8"/>
  <c r="K72" i="8" s="1"/>
  <c r="L70" i="8"/>
  <c r="J70" i="8"/>
  <c r="K70" i="8" s="1"/>
  <c r="L69" i="8"/>
  <c r="J69" i="8"/>
  <c r="K69" i="8" s="1"/>
  <c r="L68" i="8"/>
  <c r="J68" i="8"/>
  <c r="K68" i="8" s="1"/>
  <c r="L67" i="8"/>
  <c r="J67" i="8"/>
  <c r="K67" i="8" s="1"/>
  <c r="L66" i="8"/>
  <c r="J66" i="8"/>
  <c r="K66" i="8" s="1"/>
  <c r="L65" i="8"/>
  <c r="J65" i="8"/>
  <c r="K65" i="8" s="1"/>
  <c r="L64" i="8"/>
  <c r="J64" i="8"/>
  <c r="K64" i="8" s="1"/>
  <c r="L63" i="8"/>
  <c r="J63" i="8"/>
  <c r="K63" i="8" s="1"/>
  <c r="L62" i="8"/>
  <c r="L71" i="8" s="1"/>
  <c r="J62" i="8"/>
  <c r="K62" i="8" s="1"/>
  <c r="L61" i="8"/>
  <c r="J61" i="8"/>
  <c r="K61" i="8" s="1"/>
  <c r="M60" i="8"/>
  <c r="M71" i="8" s="1"/>
  <c r="L60" i="8"/>
  <c r="J60" i="8"/>
  <c r="K60" i="8" s="1"/>
  <c r="L58" i="8"/>
  <c r="J58" i="8"/>
  <c r="K58" i="8" s="1"/>
  <c r="L57" i="8"/>
  <c r="J57" i="8"/>
  <c r="K57" i="8" s="1"/>
  <c r="L56" i="8"/>
  <c r="J56" i="8"/>
  <c r="K56" i="8" s="1"/>
  <c r="L55" i="8"/>
  <c r="J55" i="8"/>
  <c r="K55" i="8" s="1"/>
  <c r="L54" i="8"/>
  <c r="J54" i="8"/>
  <c r="K54" i="8" s="1"/>
  <c r="L53" i="8"/>
  <c r="J53" i="8"/>
  <c r="K53" i="8" s="1"/>
  <c r="L52" i="8"/>
  <c r="J52" i="8"/>
  <c r="K52" i="8" s="1"/>
  <c r="L51" i="8"/>
  <c r="J51" i="8"/>
  <c r="K51" i="8" s="1"/>
  <c r="L50" i="8"/>
  <c r="J50" i="8"/>
  <c r="K50" i="8" s="1"/>
  <c r="L49" i="8"/>
  <c r="J49" i="8"/>
  <c r="K49" i="8" s="1"/>
  <c r="L48" i="8"/>
  <c r="J48" i="8"/>
  <c r="K48" i="8" s="1"/>
  <c r="L47" i="8"/>
  <c r="J47" i="8"/>
  <c r="K47" i="8" s="1"/>
  <c r="L46" i="8"/>
  <c r="J46" i="8"/>
  <c r="K46" i="8" s="1"/>
  <c r="M45" i="8"/>
  <c r="L45" i="8"/>
  <c r="J45" i="8"/>
  <c r="K45" i="8" s="1"/>
  <c r="L43" i="8"/>
  <c r="J43" i="8"/>
  <c r="K43" i="8" s="1"/>
  <c r="L42" i="8"/>
  <c r="J42" i="8"/>
  <c r="K42" i="8" s="1"/>
  <c r="L41" i="8"/>
  <c r="J41" i="8"/>
  <c r="K41" i="8" s="1"/>
  <c r="L40" i="8"/>
  <c r="J40" i="8"/>
  <c r="K40" i="8" s="1"/>
  <c r="L39" i="8"/>
  <c r="J39" i="8"/>
  <c r="K39" i="8" s="1"/>
  <c r="L38" i="8"/>
  <c r="J38" i="8"/>
  <c r="K38" i="8" s="1"/>
  <c r="L37" i="8"/>
  <c r="J37" i="8"/>
  <c r="K37" i="8" s="1"/>
  <c r="L36" i="8"/>
  <c r="J36" i="8"/>
  <c r="K36" i="8" s="1"/>
  <c r="L35" i="8"/>
  <c r="J35" i="8"/>
  <c r="K35" i="8" s="1"/>
  <c r="L34" i="8"/>
  <c r="J34" i="8"/>
  <c r="K34" i="8" s="1"/>
  <c r="L33" i="8"/>
  <c r="J33" i="8"/>
  <c r="K33" i="8" s="1"/>
  <c r="L32" i="8"/>
  <c r="J32" i="8"/>
  <c r="K32" i="8" s="1"/>
  <c r="L31" i="8"/>
  <c r="J31" i="8"/>
  <c r="K31" i="8" s="1"/>
  <c r="L30" i="8"/>
  <c r="J30" i="8"/>
  <c r="K30" i="8" s="1"/>
  <c r="L29" i="8"/>
  <c r="J29" i="8"/>
  <c r="K29" i="8" s="1"/>
  <c r="L28" i="8"/>
  <c r="J28" i="8"/>
  <c r="K28" i="8" s="1"/>
  <c r="L27" i="8"/>
  <c r="J27" i="8"/>
  <c r="K27" i="8" s="1"/>
  <c r="L26" i="8"/>
  <c r="J26" i="8"/>
  <c r="K26" i="8" s="1"/>
  <c r="L25" i="8"/>
  <c r="J25" i="8"/>
  <c r="K25" i="8" s="1"/>
  <c r="L24" i="8"/>
  <c r="J24" i="8"/>
  <c r="K24" i="8" s="1"/>
  <c r="L23" i="8"/>
  <c r="J23" i="8"/>
  <c r="K23" i="8" s="1"/>
  <c r="L22" i="8"/>
  <c r="J22" i="8"/>
  <c r="K22" i="8" s="1"/>
  <c r="L21" i="8"/>
  <c r="L44" i="8" s="1"/>
  <c r="J21" i="8"/>
  <c r="K21" i="8" s="1"/>
  <c r="M20" i="8"/>
  <c r="L20" i="8"/>
  <c r="J20" i="8"/>
  <c r="K20" i="8" s="1"/>
  <c r="L18" i="8"/>
  <c r="J18" i="8"/>
  <c r="K18" i="8" s="1"/>
  <c r="L17" i="8"/>
  <c r="J17" i="8"/>
  <c r="K17" i="8" s="1"/>
  <c r="L16" i="8"/>
  <c r="J16" i="8"/>
  <c r="K16" i="8" s="1"/>
  <c r="L15" i="8"/>
  <c r="J15" i="8"/>
  <c r="K15" i="8" s="1"/>
  <c r="L14" i="8"/>
  <c r="J14" i="8"/>
  <c r="K14" i="8" s="1"/>
  <c r="L13" i="8"/>
  <c r="J13" i="8"/>
  <c r="K13" i="8" s="1"/>
  <c r="L12" i="8"/>
  <c r="J12" i="8"/>
  <c r="K12" i="8" s="1"/>
  <c r="L11" i="8"/>
  <c r="J11" i="8"/>
  <c r="K11" i="8" s="1"/>
  <c r="L10" i="8"/>
  <c r="J10" i="8"/>
  <c r="K10" i="8" s="1"/>
  <c r="L9" i="8"/>
  <c r="J9" i="8"/>
  <c r="K9" i="8" s="1"/>
  <c r="L8" i="8"/>
  <c r="J8" i="8"/>
  <c r="K8" i="8" s="1"/>
  <c r="L7" i="8"/>
  <c r="J7" i="8"/>
  <c r="K7" i="8" s="1"/>
  <c r="L6" i="8"/>
  <c r="J6" i="8"/>
  <c r="K6" i="8" s="1"/>
  <c r="L5" i="8"/>
  <c r="J5" i="8"/>
  <c r="K5" i="8" s="1"/>
  <c r="L4" i="8"/>
  <c r="J4" i="8"/>
  <c r="K4" i="8" s="1"/>
  <c r="M3" i="8"/>
  <c r="L3" i="8"/>
  <c r="J3" i="8"/>
  <c r="K3" i="8" s="1"/>
  <c r="M306" i="6"/>
  <c r="M296" i="6"/>
  <c r="M286" i="6"/>
  <c r="M283" i="6"/>
  <c r="M264" i="6"/>
  <c r="M259" i="6"/>
  <c r="M250" i="6"/>
  <c r="M240" i="6"/>
  <c r="M237" i="6"/>
  <c r="J29" i="13" l="1"/>
  <c r="K30" i="13"/>
  <c r="L29" i="13"/>
  <c r="L30" i="13"/>
  <c r="J30" i="13"/>
  <c r="N17" i="13"/>
  <c r="K15" i="13"/>
  <c r="K29" i="13" s="1"/>
  <c r="K21" i="12"/>
  <c r="I158" i="12"/>
  <c r="K25" i="12"/>
  <c r="K31" i="12"/>
  <c r="K62" i="12"/>
  <c r="K68" i="12"/>
  <c r="K77" i="12"/>
  <c r="K88" i="12"/>
  <c r="K99" i="12"/>
  <c r="K110" i="12"/>
  <c r="K129" i="12"/>
  <c r="K140" i="12"/>
  <c r="K146" i="12"/>
  <c r="K157" i="12"/>
  <c r="N18" i="13"/>
  <c r="O18" i="13" s="1"/>
  <c r="N14" i="13"/>
  <c r="K51" i="12"/>
  <c r="M158" i="12"/>
  <c r="L21" i="12"/>
  <c r="L31" i="12"/>
  <c r="L62" i="12"/>
  <c r="L68" i="12"/>
  <c r="L157" i="12"/>
  <c r="H158" i="12"/>
  <c r="N15" i="13"/>
  <c r="O15" i="13" s="1"/>
  <c r="J13" i="12"/>
  <c r="J31" i="12"/>
  <c r="J51" i="12"/>
  <c r="J110" i="12"/>
  <c r="J129" i="12"/>
  <c r="J140" i="12"/>
  <c r="J146" i="12"/>
  <c r="J157" i="12"/>
  <c r="L13" i="12"/>
  <c r="J21" i="12"/>
  <c r="J25" i="12"/>
  <c r="J62" i="12"/>
  <c r="J68" i="12"/>
  <c r="J77" i="12"/>
  <c r="J88" i="12"/>
  <c r="J99" i="12"/>
  <c r="K13" i="12"/>
  <c r="N24" i="13"/>
  <c r="O24" i="13" s="1"/>
  <c r="N20" i="13"/>
  <c r="O20" i="13" s="1"/>
  <c r="O16" i="13"/>
  <c r="N26" i="13"/>
  <c r="O26" i="13" s="1"/>
  <c r="N22" i="13"/>
  <c r="O22" i="13" s="1"/>
  <c r="N28" i="13"/>
  <c r="O28" i="13" s="1"/>
  <c r="N27" i="13"/>
  <c r="O27" i="13" s="1"/>
  <c r="O17" i="13"/>
  <c r="N21" i="13"/>
  <c r="O21" i="13" s="1"/>
  <c r="N25" i="13"/>
  <c r="O25" i="13" s="1"/>
  <c r="N19" i="13"/>
  <c r="O19" i="13" s="1"/>
  <c r="N23" i="13"/>
  <c r="O23" i="13" s="1"/>
  <c r="N124" i="12"/>
  <c r="O124" i="12" s="1"/>
  <c r="N78" i="12"/>
  <c r="N80" i="12"/>
  <c r="O80" i="12" s="1"/>
  <c r="N84" i="12"/>
  <c r="O84" i="12" s="1"/>
  <c r="N86" i="12"/>
  <c r="O86" i="12" s="1"/>
  <c r="N113" i="12"/>
  <c r="O113" i="12" s="1"/>
  <c r="N5" i="12"/>
  <c r="O5" i="12" s="1"/>
  <c r="N117" i="12"/>
  <c r="O117" i="12" s="1"/>
  <c r="N121" i="12"/>
  <c r="O121" i="12" s="1"/>
  <c r="N130" i="12"/>
  <c r="N95" i="12"/>
  <c r="O95" i="12" s="1"/>
  <c r="N90" i="12"/>
  <c r="O90" i="12" s="1"/>
  <c r="N148" i="12"/>
  <c r="O148" i="12" s="1"/>
  <c r="N152" i="12"/>
  <c r="O152" i="12" s="1"/>
  <c r="N156" i="12"/>
  <c r="O156" i="12" s="1"/>
  <c r="N23" i="12"/>
  <c r="O23" i="12" s="1"/>
  <c r="N33" i="12"/>
  <c r="O33" i="12" s="1"/>
  <c r="N107" i="12"/>
  <c r="O107" i="12" s="1"/>
  <c r="N134" i="12"/>
  <c r="O134" i="12" s="1"/>
  <c r="N138" i="12"/>
  <c r="O138" i="12" s="1"/>
  <c r="N100" i="12"/>
  <c r="N104" i="12"/>
  <c r="O104" i="12" s="1"/>
  <c r="N142" i="12"/>
  <c r="O142" i="12" s="1"/>
  <c r="N7" i="12"/>
  <c r="O7" i="12" s="1"/>
  <c r="N41" i="12"/>
  <c r="O41" i="12" s="1"/>
  <c r="N43" i="12"/>
  <c r="O43" i="12" s="1"/>
  <c r="N72" i="12"/>
  <c r="O72" i="12" s="1"/>
  <c r="N112" i="12"/>
  <c r="O112" i="12" s="1"/>
  <c r="N147" i="12"/>
  <c r="N26" i="12"/>
  <c r="N58" i="12"/>
  <c r="O58" i="12" s="1"/>
  <c r="N94" i="12"/>
  <c r="O94" i="12" s="1"/>
  <c r="N128" i="12"/>
  <c r="O128" i="12" s="1"/>
  <c r="N14" i="12"/>
  <c r="N67" i="12"/>
  <c r="O67" i="12" s="1"/>
  <c r="N76" i="12"/>
  <c r="O76" i="12" s="1"/>
  <c r="N81" i="12"/>
  <c r="O81" i="12" s="1"/>
  <c r="N98" i="12"/>
  <c r="O98" i="12" s="1"/>
  <c r="N116" i="12"/>
  <c r="O116" i="12" s="1"/>
  <c r="N133" i="12"/>
  <c r="O133" i="12" s="1"/>
  <c r="N151" i="12"/>
  <c r="O151" i="12" s="1"/>
  <c r="N8" i="12"/>
  <c r="O8" i="12" s="1"/>
  <c r="N27" i="12"/>
  <c r="O27" i="12" s="1"/>
  <c r="N44" i="12"/>
  <c r="O44" i="12" s="1"/>
  <c r="N49" i="12"/>
  <c r="O49" i="12" s="1"/>
  <c r="N61" i="12"/>
  <c r="O61" i="12" s="1"/>
  <c r="N75" i="12"/>
  <c r="O75" i="12" s="1"/>
  <c r="N85" i="12"/>
  <c r="O85" i="12" s="1"/>
  <c r="N91" i="12"/>
  <c r="O91" i="12" s="1"/>
  <c r="N103" i="12"/>
  <c r="O103" i="12" s="1"/>
  <c r="N108" i="12"/>
  <c r="O108" i="12" s="1"/>
  <c r="N120" i="12"/>
  <c r="O120" i="12" s="1"/>
  <c r="N125" i="12"/>
  <c r="O125" i="12" s="1"/>
  <c r="N137" i="12"/>
  <c r="O137" i="12" s="1"/>
  <c r="N143" i="12"/>
  <c r="O143" i="12" s="1"/>
  <c r="N155" i="12"/>
  <c r="O155" i="12" s="1"/>
  <c r="N60" i="12"/>
  <c r="O60" i="12" s="1"/>
  <c r="N16" i="12"/>
  <c r="O16" i="12" s="1"/>
  <c r="N79" i="12"/>
  <c r="O79" i="12" s="1"/>
  <c r="N35" i="12"/>
  <c r="O35" i="12" s="1"/>
  <c r="N52" i="12"/>
  <c r="N17" i="12"/>
  <c r="O17" i="12" s="1"/>
  <c r="N36" i="12"/>
  <c r="O36" i="12" s="1"/>
  <c r="N53" i="12"/>
  <c r="O53" i="12" s="1"/>
  <c r="N66" i="12"/>
  <c r="O66" i="12" s="1"/>
  <c r="N73" i="12"/>
  <c r="O73" i="12" s="1"/>
  <c r="N19" i="12"/>
  <c r="O19" i="12" s="1"/>
  <c r="N71" i="12"/>
  <c r="O71" i="12" s="1"/>
  <c r="N89" i="12"/>
  <c r="N93" i="12"/>
  <c r="O93" i="12" s="1"/>
  <c r="N97" i="12"/>
  <c r="O97" i="12" s="1"/>
  <c r="N102" i="12"/>
  <c r="O102" i="12" s="1"/>
  <c r="N106" i="12"/>
  <c r="O106" i="12" s="1"/>
  <c r="N111" i="12"/>
  <c r="N115" i="12"/>
  <c r="O115" i="12" s="1"/>
  <c r="N119" i="12"/>
  <c r="O119" i="12" s="1"/>
  <c r="N123" i="12"/>
  <c r="O123" i="12" s="1"/>
  <c r="N127" i="12"/>
  <c r="O127" i="12" s="1"/>
  <c r="N132" i="12"/>
  <c r="O132" i="12" s="1"/>
  <c r="N136" i="12"/>
  <c r="O136" i="12" s="1"/>
  <c r="N141" i="12"/>
  <c r="N145" i="12"/>
  <c r="O145" i="12" s="1"/>
  <c r="N150" i="12"/>
  <c r="O150" i="12" s="1"/>
  <c r="N154" i="12"/>
  <c r="O154" i="12" s="1"/>
  <c r="N11" i="12"/>
  <c r="O11" i="12" s="1"/>
  <c r="N55" i="12"/>
  <c r="O55" i="12" s="1"/>
  <c r="N47" i="12"/>
  <c r="O47" i="12" s="1"/>
  <c r="N3" i="12"/>
  <c r="N10" i="12"/>
  <c r="O10" i="12" s="1"/>
  <c r="N39" i="12"/>
  <c r="O39" i="12" s="1"/>
  <c r="N46" i="12"/>
  <c r="O46" i="12" s="1"/>
  <c r="N70" i="12"/>
  <c r="O70" i="12" s="1"/>
  <c r="N30" i="12"/>
  <c r="O30" i="12" s="1"/>
  <c r="N38" i="12"/>
  <c r="O38" i="12" s="1"/>
  <c r="N69" i="12"/>
  <c r="N20" i="12"/>
  <c r="O20" i="12" s="1"/>
  <c r="N29" i="12"/>
  <c r="O29" i="12" s="1"/>
  <c r="N56" i="12"/>
  <c r="O56" i="12" s="1"/>
  <c r="N74" i="12"/>
  <c r="O74" i="12" s="1"/>
  <c r="N6" i="12"/>
  <c r="O6" i="12" s="1"/>
  <c r="N15" i="12"/>
  <c r="O15" i="12" s="1"/>
  <c r="N24" i="12"/>
  <c r="O24" i="12" s="1"/>
  <c r="N34" i="12"/>
  <c r="O34" i="12" s="1"/>
  <c r="N42" i="12"/>
  <c r="O42" i="12" s="1"/>
  <c r="N50" i="12"/>
  <c r="O50" i="12" s="1"/>
  <c r="N59" i="12"/>
  <c r="O59" i="12" s="1"/>
  <c r="N4" i="12"/>
  <c r="O4" i="12" s="1"/>
  <c r="N9" i="12"/>
  <c r="O9" i="12" s="1"/>
  <c r="N12" i="12"/>
  <c r="O12" i="12" s="1"/>
  <c r="N18" i="12"/>
  <c r="O18" i="12" s="1"/>
  <c r="N22" i="12"/>
  <c r="N28" i="12"/>
  <c r="O28" i="12" s="1"/>
  <c r="N32" i="12"/>
  <c r="N37" i="12"/>
  <c r="O37" i="12" s="1"/>
  <c r="N40" i="12"/>
  <c r="O40" i="12" s="1"/>
  <c r="N45" i="12"/>
  <c r="O45" i="12" s="1"/>
  <c r="N48" i="12"/>
  <c r="O48" i="12" s="1"/>
  <c r="N54" i="12"/>
  <c r="O54" i="12" s="1"/>
  <c r="N57" i="12"/>
  <c r="O57" i="12" s="1"/>
  <c r="N63" i="12"/>
  <c r="N65" i="12"/>
  <c r="O65" i="12" s="1"/>
  <c r="N82" i="12"/>
  <c r="O82" i="12" s="1"/>
  <c r="N87" i="12"/>
  <c r="O87" i="12" s="1"/>
  <c r="N92" i="12"/>
  <c r="O92" i="12" s="1"/>
  <c r="N96" i="12"/>
  <c r="O96" i="12" s="1"/>
  <c r="N101" i="12"/>
  <c r="O101" i="12" s="1"/>
  <c r="N105" i="12"/>
  <c r="O105" i="12" s="1"/>
  <c r="N109" i="12"/>
  <c r="O109" i="12" s="1"/>
  <c r="N114" i="12"/>
  <c r="O114" i="12" s="1"/>
  <c r="N118" i="12"/>
  <c r="O118" i="12" s="1"/>
  <c r="N122" i="12"/>
  <c r="O122" i="12" s="1"/>
  <c r="N126" i="12"/>
  <c r="O126" i="12" s="1"/>
  <c r="N131" i="12"/>
  <c r="O131" i="12" s="1"/>
  <c r="N135" i="12"/>
  <c r="O135" i="12" s="1"/>
  <c r="N139" i="12"/>
  <c r="O139" i="12" s="1"/>
  <c r="N144" i="12"/>
  <c r="O144" i="12" s="1"/>
  <c r="N149" i="12"/>
  <c r="O149" i="12" s="1"/>
  <c r="N153" i="12"/>
  <c r="O153" i="12" s="1"/>
  <c r="N64" i="12"/>
  <c r="O64" i="12" s="1"/>
  <c r="N83" i="12"/>
  <c r="O83" i="12" s="1"/>
  <c r="N491" i="6"/>
  <c r="N483" i="6"/>
  <c r="N487" i="6"/>
  <c r="O487" i="6" s="1"/>
  <c r="N479" i="6"/>
  <c r="K104" i="11"/>
  <c r="K119" i="11"/>
  <c r="K139" i="11"/>
  <c r="K150" i="11"/>
  <c r="K130" i="11"/>
  <c r="K31" i="11"/>
  <c r="K42" i="11"/>
  <c r="I151" i="11"/>
  <c r="K20" i="11"/>
  <c r="H151" i="11"/>
  <c r="K51" i="11"/>
  <c r="K62" i="11"/>
  <c r="K73" i="11"/>
  <c r="K78" i="11"/>
  <c r="K91" i="11"/>
  <c r="K95" i="11"/>
  <c r="M151" i="11"/>
  <c r="L14" i="11"/>
  <c r="L151" i="11" s="1"/>
  <c r="J14" i="11"/>
  <c r="J20" i="11"/>
  <c r="J31" i="11"/>
  <c r="J42" i="11"/>
  <c r="J51" i="11"/>
  <c r="J62" i="11"/>
  <c r="J73" i="11"/>
  <c r="J78" i="11"/>
  <c r="J91" i="11"/>
  <c r="J95" i="11"/>
  <c r="J104" i="11"/>
  <c r="J119" i="11"/>
  <c r="J130" i="11"/>
  <c r="J139" i="11"/>
  <c r="J150" i="11"/>
  <c r="K14" i="11"/>
  <c r="N134" i="11"/>
  <c r="O134" i="11" s="1"/>
  <c r="N147" i="11"/>
  <c r="O147" i="11" s="1"/>
  <c r="N18" i="11"/>
  <c r="O18" i="11" s="1"/>
  <c r="N27" i="11"/>
  <c r="O27" i="11" s="1"/>
  <c r="N86" i="11"/>
  <c r="O86" i="11" s="1"/>
  <c r="N28" i="11"/>
  <c r="O28" i="11" s="1"/>
  <c r="N8" i="11"/>
  <c r="O8" i="11" s="1"/>
  <c r="N10" i="11"/>
  <c r="O10" i="11" s="1"/>
  <c r="N40" i="11"/>
  <c r="O40" i="11" s="1"/>
  <c r="N58" i="11"/>
  <c r="O58" i="11" s="1"/>
  <c r="N46" i="11"/>
  <c r="O46" i="11" s="1"/>
  <c r="N5" i="11"/>
  <c r="O5" i="11" s="1"/>
  <c r="N36" i="11"/>
  <c r="O36" i="11" s="1"/>
  <c r="N76" i="11"/>
  <c r="O76" i="11" s="1"/>
  <c r="N94" i="11"/>
  <c r="O94" i="11" s="1"/>
  <c r="N103" i="11"/>
  <c r="O103" i="11" s="1"/>
  <c r="N122" i="11"/>
  <c r="O122" i="11" s="1"/>
  <c r="N138" i="11"/>
  <c r="O138" i="11" s="1"/>
  <c r="N55" i="11"/>
  <c r="O55" i="11" s="1"/>
  <c r="N59" i="11"/>
  <c r="O59" i="11" s="1"/>
  <c r="N129" i="11"/>
  <c r="O129" i="11" s="1"/>
  <c r="N6" i="11"/>
  <c r="O6" i="11" s="1"/>
  <c r="N37" i="11"/>
  <c r="O37" i="11" s="1"/>
  <c r="N113" i="11"/>
  <c r="O113" i="11" s="1"/>
  <c r="N23" i="11"/>
  <c r="O23" i="11" s="1"/>
  <c r="N33" i="11"/>
  <c r="O33" i="11" s="1"/>
  <c r="N50" i="11"/>
  <c r="O50" i="11" s="1"/>
  <c r="N64" i="11"/>
  <c r="O64" i="11" s="1"/>
  <c r="N81" i="11"/>
  <c r="O81" i="11" s="1"/>
  <c r="N105" i="11"/>
  <c r="N112" i="11"/>
  <c r="O112" i="11" s="1"/>
  <c r="N140" i="11"/>
  <c r="N108" i="11"/>
  <c r="O108" i="11" s="1"/>
  <c r="N143" i="11"/>
  <c r="O143" i="11" s="1"/>
  <c r="N45" i="11"/>
  <c r="O45" i="11" s="1"/>
  <c r="N88" i="11"/>
  <c r="O88" i="11" s="1"/>
  <c r="N85" i="11"/>
  <c r="O85" i="11" s="1"/>
  <c r="N121" i="11"/>
  <c r="O121" i="11" s="1"/>
  <c r="N24" i="11"/>
  <c r="O24" i="11" s="1"/>
  <c r="N26" i="11"/>
  <c r="O26" i="11" s="1"/>
  <c r="N68" i="11"/>
  <c r="O68" i="11" s="1"/>
  <c r="N96" i="11"/>
  <c r="N98" i="11"/>
  <c r="O98" i="11" s="1"/>
  <c r="N131" i="11"/>
  <c r="N133" i="11"/>
  <c r="O133" i="11" s="1"/>
  <c r="N9" i="11"/>
  <c r="O9" i="11" s="1"/>
  <c r="N15" i="11"/>
  <c r="N19" i="11"/>
  <c r="O19" i="11" s="1"/>
  <c r="N41" i="11"/>
  <c r="O41" i="11" s="1"/>
  <c r="N44" i="11"/>
  <c r="O44" i="11" s="1"/>
  <c r="N63" i="11"/>
  <c r="N77" i="11"/>
  <c r="O77" i="11" s="1"/>
  <c r="N80" i="11"/>
  <c r="O80" i="11" s="1"/>
  <c r="N116" i="11"/>
  <c r="O116" i="11" s="1"/>
  <c r="N125" i="11"/>
  <c r="O125" i="11" s="1"/>
  <c r="N142" i="11"/>
  <c r="O142" i="11" s="1"/>
  <c r="N61" i="11"/>
  <c r="O61" i="11" s="1"/>
  <c r="N89" i="11"/>
  <c r="O89" i="11" s="1"/>
  <c r="N115" i="11"/>
  <c r="O115" i="11" s="1"/>
  <c r="N148" i="11"/>
  <c r="O148" i="11" s="1"/>
  <c r="N17" i="11"/>
  <c r="O17" i="11" s="1"/>
  <c r="N53" i="11"/>
  <c r="O53" i="11" s="1"/>
  <c r="N71" i="11"/>
  <c r="O71" i="11" s="1"/>
  <c r="N75" i="11"/>
  <c r="O75" i="11" s="1"/>
  <c r="N4" i="11"/>
  <c r="O4" i="11" s="1"/>
  <c r="N12" i="11"/>
  <c r="O12" i="11" s="1"/>
  <c r="N21" i="11"/>
  <c r="N32" i="11"/>
  <c r="N39" i="11"/>
  <c r="O39" i="11" s="1"/>
  <c r="N48" i="11"/>
  <c r="O48" i="11" s="1"/>
  <c r="N56" i="11"/>
  <c r="O56" i="11" s="1"/>
  <c r="N67" i="11"/>
  <c r="O67" i="11" s="1"/>
  <c r="N90" i="11"/>
  <c r="O90" i="11" s="1"/>
  <c r="N111" i="11"/>
  <c r="O111" i="11" s="1"/>
  <c r="N35" i="11"/>
  <c r="O35" i="11" s="1"/>
  <c r="N70" i="11"/>
  <c r="O70" i="11" s="1"/>
  <c r="N107" i="11"/>
  <c r="O107" i="11" s="1"/>
  <c r="N3" i="11"/>
  <c r="N13" i="11"/>
  <c r="O13" i="11" s="1"/>
  <c r="N22" i="11"/>
  <c r="O22" i="11" s="1"/>
  <c r="N30" i="11"/>
  <c r="O30" i="11" s="1"/>
  <c r="N38" i="11"/>
  <c r="O38" i="11" s="1"/>
  <c r="N49" i="11"/>
  <c r="O49" i="11" s="1"/>
  <c r="N57" i="11"/>
  <c r="O57" i="11" s="1"/>
  <c r="N66" i="11"/>
  <c r="O66" i="11" s="1"/>
  <c r="N83" i="11"/>
  <c r="O83" i="11" s="1"/>
  <c r="N99" i="11"/>
  <c r="O99" i="11" s="1"/>
  <c r="N128" i="11"/>
  <c r="O128" i="11" s="1"/>
  <c r="N146" i="11"/>
  <c r="O146" i="11" s="1"/>
  <c r="N16" i="11"/>
  <c r="O16" i="11" s="1"/>
  <c r="N34" i="11"/>
  <c r="O34" i="11" s="1"/>
  <c r="N52" i="11"/>
  <c r="N69" i="11"/>
  <c r="O69" i="11" s="1"/>
  <c r="N74" i="11"/>
  <c r="N82" i="11"/>
  <c r="O82" i="11" s="1"/>
  <c r="N102" i="11"/>
  <c r="O102" i="11" s="1"/>
  <c r="N11" i="11"/>
  <c r="O11" i="11" s="1"/>
  <c r="N29" i="11"/>
  <c r="O29" i="11" s="1"/>
  <c r="N47" i="11"/>
  <c r="O47" i="11" s="1"/>
  <c r="N65" i="11"/>
  <c r="O65" i="11" s="1"/>
  <c r="N72" i="11"/>
  <c r="O72" i="11" s="1"/>
  <c r="N93" i="11"/>
  <c r="O93" i="11" s="1"/>
  <c r="N101" i="11"/>
  <c r="O101" i="11" s="1"/>
  <c r="N120" i="11"/>
  <c r="O124" i="11"/>
  <c r="N137" i="11"/>
  <c r="O137" i="11" s="1"/>
  <c r="N7" i="11"/>
  <c r="O7" i="11" s="1"/>
  <c r="N25" i="11"/>
  <c r="O25" i="11" s="1"/>
  <c r="N43" i="11"/>
  <c r="N60" i="11"/>
  <c r="O60" i="11" s="1"/>
  <c r="N84" i="11"/>
  <c r="O84" i="11" s="1"/>
  <c r="N92" i="11"/>
  <c r="N100" i="11"/>
  <c r="O100" i="11" s="1"/>
  <c r="N110" i="11"/>
  <c r="O110" i="11" s="1"/>
  <c r="N118" i="11"/>
  <c r="O118" i="11" s="1"/>
  <c r="N127" i="11"/>
  <c r="O127" i="11" s="1"/>
  <c r="N136" i="11"/>
  <c r="O136" i="11" s="1"/>
  <c r="N145" i="11"/>
  <c r="O145" i="11" s="1"/>
  <c r="N79" i="11"/>
  <c r="N87" i="11"/>
  <c r="O87" i="11" s="1"/>
  <c r="N97" i="11"/>
  <c r="O97" i="11" s="1"/>
  <c r="N106" i="11"/>
  <c r="O106" i="11" s="1"/>
  <c r="N109" i="11"/>
  <c r="O109" i="11" s="1"/>
  <c r="N114" i="11"/>
  <c r="O114" i="11" s="1"/>
  <c r="N117" i="11"/>
  <c r="O117" i="11" s="1"/>
  <c r="N123" i="11"/>
  <c r="O123" i="11" s="1"/>
  <c r="N126" i="11"/>
  <c r="O126" i="11" s="1"/>
  <c r="N132" i="11"/>
  <c r="O132" i="11" s="1"/>
  <c r="N135" i="11"/>
  <c r="O135" i="11" s="1"/>
  <c r="N141" i="11"/>
  <c r="O141" i="11" s="1"/>
  <c r="N144" i="11"/>
  <c r="O144" i="11" s="1"/>
  <c r="N149" i="11"/>
  <c r="O149" i="11" s="1"/>
  <c r="N489" i="6"/>
  <c r="O489" i="6" s="1"/>
  <c r="N485" i="6"/>
  <c r="O485" i="6" s="1"/>
  <c r="N478" i="6"/>
  <c r="N492" i="6"/>
  <c r="O492" i="6" s="1"/>
  <c r="N486" i="6"/>
  <c r="O486" i="6" s="1"/>
  <c r="N490" i="6"/>
  <c r="O490" i="6" s="1"/>
  <c r="N481" i="6"/>
  <c r="O481" i="6" s="1"/>
  <c r="N484" i="6"/>
  <c r="O484" i="6" s="1"/>
  <c r="N488" i="6"/>
  <c r="O488" i="6" s="1"/>
  <c r="N482" i="6"/>
  <c r="O482" i="6" s="1"/>
  <c r="N480" i="6"/>
  <c r="O480" i="6" s="1"/>
  <c r="N477" i="6"/>
  <c r="O477" i="6" s="1"/>
  <c r="O491" i="6"/>
  <c r="O483" i="6"/>
  <c r="O479" i="6"/>
  <c r="O478" i="6"/>
  <c r="N588" i="6"/>
  <c r="O588" i="6" s="1"/>
  <c r="N586" i="6"/>
  <c r="O586" i="6" s="1"/>
  <c r="N598" i="6"/>
  <c r="O598" i="6" s="1"/>
  <c r="N594" i="6"/>
  <c r="O594" i="6" s="1"/>
  <c r="N592" i="6"/>
  <c r="O592" i="6" s="1"/>
  <c r="N590" i="6"/>
  <c r="O590" i="6" s="1"/>
  <c r="N582" i="6"/>
  <c r="O582" i="6" s="1"/>
  <c r="N576" i="6"/>
  <c r="O576" i="6" s="1"/>
  <c r="N574" i="6"/>
  <c r="O574" i="6" s="1"/>
  <c r="N570" i="6"/>
  <c r="O570" i="6" s="1"/>
  <c r="N578" i="6"/>
  <c r="O578" i="6" s="1"/>
  <c r="N584" i="6"/>
  <c r="O584" i="6" s="1"/>
  <c r="N596" i="6"/>
  <c r="O596" i="6" s="1"/>
  <c r="N580" i="6"/>
  <c r="O580" i="6" s="1"/>
  <c r="N569" i="6"/>
  <c r="O569" i="6" s="1"/>
  <c r="N599" i="6"/>
  <c r="O599" i="6" s="1"/>
  <c r="N593" i="6"/>
  <c r="O593" i="6" s="1"/>
  <c r="N583" i="6"/>
  <c r="O583" i="6" s="1"/>
  <c r="N577" i="6"/>
  <c r="O577" i="6" s="1"/>
  <c r="N597" i="6"/>
  <c r="O597" i="6" s="1"/>
  <c r="N587" i="6"/>
  <c r="O587" i="6" s="1"/>
  <c r="N581" i="6"/>
  <c r="O581" i="6" s="1"/>
  <c r="N572" i="6"/>
  <c r="O572" i="6" s="1"/>
  <c r="N591" i="6"/>
  <c r="O591" i="6" s="1"/>
  <c r="N585" i="6"/>
  <c r="O585" i="6" s="1"/>
  <c r="N575" i="6"/>
  <c r="O575" i="6" s="1"/>
  <c r="N595" i="6"/>
  <c r="O595" i="6" s="1"/>
  <c r="N589" i="6"/>
  <c r="O589" i="6" s="1"/>
  <c r="N579" i="6"/>
  <c r="O579" i="6" s="1"/>
  <c r="N573" i="6"/>
  <c r="O573" i="6" s="1"/>
  <c r="N571" i="6"/>
  <c r="O571" i="6" s="1"/>
  <c r="N568" i="6"/>
  <c r="O568" i="6" s="1"/>
  <c r="N539" i="6"/>
  <c r="O539" i="6" s="1"/>
  <c r="N534" i="6"/>
  <c r="O534" i="6" s="1"/>
  <c r="N530" i="6"/>
  <c r="O530" i="6" s="1"/>
  <c r="N521" i="6"/>
  <c r="O521" i="6" s="1"/>
  <c r="N537" i="6"/>
  <c r="O537" i="6" s="1"/>
  <c r="N532" i="6"/>
  <c r="O532" i="6" s="1"/>
  <c r="N528" i="6"/>
  <c r="O528" i="6" s="1"/>
  <c r="N538" i="6"/>
  <c r="N533" i="6"/>
  <c r="O533" i="6" s="1"/>
  <c r="N529" i="6"/>
  <c r="O529" i="6" s="1"/>
  <c r="N527" i="6"/>
  <c r="O527" i="6" s="1"/>
  <c r="N535" i="6"/>
  <c r="O535" i="6" s="1"/>
  <c r="N526" i="6"/>
  <c r="O526" i="6" s="1"/>
  <c r="N522" i="6"/>
  <c r="O522" i="6" s="1"/>
  <c r="N536" i="6"/>
  <c r="O536" i="6" s="1"/>
  <c r="J12" i="10"/>
  <c r="J81" i="10"/>
  <c r="I95" i="10"/>
  <c r="J43" i="10"/>
  <c r="J59" i="10"/>
  <c r="J32" i="10"/>
  <c r="J75" i="10"/>
  <c r="J94" i="10"/>
  <c r="J17" i="10"/>
  <c r="J28" i="10"/>
  <c r="H95" i="10"/>
  <c r="L95" i="10"/>
  <c r="M8" i="10"/>
  <c r="M95" i="10" s="1"/>
  <c r="J8" i="10"/>
  <c r="K33" i="10"/>
  <c r="K44" i="10"/>
  <c r="K59" i="10" s="1"/>
  <c r="K3" i="10"/>
  <c r="K9" i="10"/>
  <c r="K13" i="10"/>
  <c r="K18" i="10"/>
  <c r="K29" i="10"/>
  <c r="K60" i="10"/>
  <c r="K82" i="10"/>
  <c r="K76" i="10"/>
  <c r="N58" i="10"/>
  <c r="O58" i="10" s="1"/>
  <c r="N47" i="10"/>
  <c r="O47" i="10" s="1"/>
  <c r="N51" i="10"/>
  <c r="O51" i="10" s="1"/>
  <c r="N5" i="10"/>
  <c r="O5" i="10" s="1"/>
  <c r="N23" i="10"/>
  <c r="O23" i="10" s="1"/>
  <c r="N15" i="10"/>
  <c r="O15" i="10" s="1"/>
  <c r="N68" i="10"/>
  <c r="O68" i="10" s="1"/>
  <c r="N93" i="10"/>
  <c r="O93" i="10" s="1"/>
  <c r="N6" i="10"/>
  <c r="O6" i="10" s="1"/>
  <c r="N34" i="10"/>
  <c r="O34" i="10" s="1"/>
  <c r="N86" i="10"/>
  <c r="O86" i="10" s="1"/>
  <c r="N64" i="10"/>
  <c r="O64" i="10" s="1"/>
  <c r="N41" i="10"/>
  <c r="O41" i="10" s="1"/>
  <c r="N4" i="10"/>
  <c r="O4" i="10" s="1"/>
  <c r="N19" i="10"/>
  <c r="O19" i="10" s="1"/>
  <c r="N37" i="10"/>
  <c r="O37" i="10" s="1"/>
  <c r="N54" i="10"/>
  <c r="O54" i="10" s="1"/>
  <c r="N71" i="10"/>
  <c r="O71" i="10" s="1"/>
  <c r="N89" i="10"/>
  <c r="O89" i="10" s="1"/>
  <c r="N14" i="10"/>
  <c r="O14" i="10" s="1"/>
  <c r="N50" i="10"/>
  <c r="O50" i="10" s="1"/>
  <c r="N67" i="10"/>
  <c r="O67" i="10" s="1"/>
  <c r="N85" i="10"/>
  <c r="O85" i="10" s="1"/>
  <c r="N11" i="10"/>
  <c r="O11" i="10" s="1"/>
  <c r="N27" i="10"/>
  <c r="O27" i="10" s="1"/>
  <c r="N46" i="10"/>
  <c r="O46" i="10" s="1"/>
  <c r="N63" i="10"/>
  <c r="O63" i="10" s="1"/>
  <c r="N80" i="10"/>
  <c r="O80" i="10" s="1"/>
  <c r="N36" i="10"/>
  <c r="O36" i="10" s="1"/>
  <c r="N70" i="10"/>
  <c r="O70" i="10" s="1"/>
  <c r="N88" i="10"/>
  <c r="O88" i="10" s="1"/>
  <c r="N24" i="10"/>
  <c r="O24" i="10" s="1"/>
  <c r="N42" i="10"/>
  <c r="O42" i="10" s="1"/>
  <c r="N77" i="10"/>
  <c r="O77" i="10" s="1"/>
  <c r="N53" i="10"/>
  <c r="O53" i="10" s="1"/>
  <c r="N10" i="10"/>
  <c r="O10" i="10" s="1"/>
  <c r="N21" i="10"/>
  <c r="O21" i="10" s="1"/>
  <c r="N39" i="10"/>
  <c r="O39" i="10" s="1"/>
  <c r="N56" i="10"/>
  <c r="O56" i="10" s="1"/>
  <c r="N73" i="10"/>
  <c r="O73" i="10" s="1"/>
  <c r="N91" i="10"/>
  <c r="O91" i="10" s="1"/>
  <c r="N16" i="10"/>
  <c r="O16" i="10" s="1"/>
  <c r="N31" i="10"/>
  <c r="O31" i="10" s="1"/>
  <c r="N35" i="10"/>
  <c r="O35" i="10" s="1"/>
  <c r="N49" i="10"/>
  <c r="O49" i="10" s="1"/>
  <c r="N52" i="10"/>
  <c r="O52" i="10" s="1"/>
  <c r="N66" i="10"/>
  <c r="O66" i="10" s="1"/>
  <c r="N69" i="10"/>
  <c r="O69" i="10" s="1"/>
  <c r="N84" i="10"/>
  <c r="O84" i="10" s="1"/>
  <c r="N87" i="10"/>
  <c r="O87" i="10" s="1"/>
  <c r="N7" i="10"/>
  <c r="O7" i="10" s="1"/>
  <c r="N26" i="10"/>
  <c r="O26" i="10" s="1"/>
  <c r="N30" i="10"/>
  <c r="O30" i="10" s="1"/>
  <c r="N45" i="10"/>
  <c r="O45" i="10" s="1"/>
  <c r="N48" i="10"/>
  <c r="O48" i="10" s="1"/>
  <c r="N62" i="10"/>
  <c r="O62" i="10" s="1"/>
  <c r="N65" i="10"/>
  <c r="O65" i="10" s="1"/>
  <c r="N79" i="10"/>
  <c r="O79" i="10" s="1"/>
  <c r="N83" i="10"/>
  <c r="O83" i="10" s="1"/>
  <c r="N20" i="10"/>
  <c r="O20" i="10" s="1"/>
  <c r="N22" i="10"/>
  <c r="O22" i="10" s="1"/>
  <c r="N25" i="10"/>
  <c r="O25" i="10" s="1"/>
  <c r="N38" i="10"/>
  <c r="O38" i="10" s="1"/>
  <c r="N40" i="10"/>
  <c r="O40" i="10" s="1"/>
  <c r="N55" i="10"/>
  <c r="O55" i="10" s="1"/>
  <c r="N57" i="10"/>
  <c r="O57" i="10" s="1"/>
  <c r="N61" i="10"/>
  <c r="O61" i="10" s="1"/>
  <c r="N72" i="10"/>
  <c r="O72" i="10" s="1"/>
  <c r="N74" i="10"/>
  <c r="O74" i="10" s="1"/>
  <c r="N78" i="10"/>
  <c r="O78" i="10" s="1"/>
  <c r="N90" i="10"/>
  <c r="O90" i="10" s="1"/>
  <c r="N92" i="10"/>
  <c r="O92" i="10" s="1"/>
  <c r="O538" i="6"/>
  <c r="N531" i="6"/>
  <c r="O531" i="6" s="1"/>
  <c r="N524" i="6"/>
  <c r="O524" i="6" s="1"/>
  <c r="N523" i="6"/>
  <c r="O523" i="6" s="1"/>
  <c r="N525" i="6"/>
  <c r="O525" i="6" s="1"/>
  <c r="N540" i="6"/>
  <c r="O540" i="6" s="1"/>
  <c r="L11" i="9"/>
  <c r="L24" i="9"/>
  <c r="L51" i="9"/>
  <c r="L73" i="9"/>
  <c r="L105" i="9" s="1"/>
  <c r="L81" i="9"/>
  <c r="L86" i="9"/>
  <c r="L92" i="9"/>
  <c r="L98" i="9"/>
  <c r="K51" i="9"/>
  <c r="K86" i="9"/>
  <c r="K98" i="9"/>
  <c r="K24" i="9"/>
  <c r="K11" i="9"/>
  <c r="K73" i="9"/>
  <c r="K81" i="9"/>
  <c r="K92" i="9"/>
  <c r="H105" i="9"/>
  <c r="K18" i="9"/>
  <c r="K35" i="9"/>
  <c r="K67" i="9"/>
  <c r="K104" i="9"/>
  <c r="I105" i="9"/>
  <c r="M105" i="9"/>
  <c r="J6" i="9"/>
  <c r="J11" i="9"/>
  <c r="J18" i="9"/>
  <c r="J24" i="9"/>
  <c r="J35" i="9"/>
  <c r="J51" i="9"/>
  <c r="J67" i="9"/>
  <c r="J73" i="9"/>
  <c r="J81" i="9"/>
  <c r="J86" i="9"/>
  <c r="J92" i="9"/>
  <c r="J98" i="9"/>
  <c r="J104" i="9"/>
  <c r="K6" i="9"/>
  <c r="N15" i="9"/>
  <c r="N53" i="9"/>
  <c r="O53" i="9" s="1"/>
  <c r="N57" i="9"/>
  <c r="O57" i="9" s="1"/>
  <c r="N60" i="9"/>
  <c r="O60" i="9" s="1"/>
  <c r="N64" i="9"/>
  <c r="O64" i="9" s="1"/>
  <c r="N10" i="9"/>
  <c r="O10" i="9" s="1"/>
  <c r="N9" i="9"/>
  <c r="O9" i="9" s="1"/>
  <c r="N95" i="9"/>
  <c r="O95" i="9" s="1"/>
  <c r="N33" i="9"/>
  <c r="O33" i="9" s="1"/>
  <c r="N37" i="9"/>
  <c r="O37" i="9" s="1"/>
  <c r="N90" i="9"/>
  <c r="O90" i="9" s="1"/>
  <c r="N21" i="9"/>
  <c r="O21" i="9" s="1"/>
  <c r="N101" i="9"/>
  <c r="O101" i="9" s="1"/>
  <c r="N22" i="9"/>
  <c r="O22" i="9" s="1"/>
  <c r="N52" i="9"/>
  <c r="N89" i="9"/>
  <c r="O89" i="9" s="1"/>
  <c r="N7" i="9"/>
  <c r="N14" i="9"/>
  <c r="O14" i="9" s="1"/>
  <c r="N29" i="9"/>
  <c r="O29" i="9" s="1"/>
  <c r="N40" i="9"/>
  <c r="O40" i="9" s="1"/>
  <c r="N45" i="9"/>
  <c r="O45" i="9" s="1"/>
  <c r="N56" i="9"/>
  <c r="O56" i="9" s="1"/>
  <c r="N65" i="9"/>
  <c r="O65" i="9" s="1"/>
  <c r="N69" i="9"/>
  <c r="O69" i="9" s="1"/>
  <c r="N77" i="9"/>
  <c r="O77" i="9" s="1"/>
  <c r="N79" i="9"/>
  <c r="O79" i="9" s="1"/>
  <c r="N94" i="9"/>
  <c r="O94" i="9" s="1"/>
  <c r="N36" i="9"/>
  <c r="N66" i="9"/>
  <c r="O66" i="9" s="1"/>
  <c r="N78" i="9"/>
  <c r="O78" i="9" s="1"/>
  <c r="N87" i="9"/>
  <c r="N48" i="9"/>
  <c r="O48" i="9" s="1"/>
  <c r="N61" i="9"/>
  <c r="O61" i="9" s="1"/>
  <c r="N99" i="9"/>
  <c r="N84" i="9"/>
  <c r="O84" i="9" s="1"/>
  <c r="N62" i="9"/>
  <c r="O62" i="9" s="1"/>
  <c r="N102" i="9"/>
  <c r="O102" i="9" s="1"/>
  <c r="N26" i="9"/>
  <c r="O26" i="9" s="1"/>
  <c r="N28" i="9"/>
  <c r="O28" i="9" s="1"/>
  <c r="N30" i="9"/>
  <c r="O30" i="9" s="1"/>
  <c r="N32" i="9"/>
  <c r="O32" i="9" s="1"/>
  <c r="N34" i="9"/>
  <c r="O34" i="9" s="1"/>
  <c r="N41" i="9"/>
  <c r="O41" i="9" s="1"/>
  <c r="N42" i="9"/>
  <c r="O42" i="9" s="1"/>
  <c r="N44" i="9"/>
  <c r="O44" i="9" s="1"/>
  <c r="N46" i="9"/>
  <c r="O46" i="9" s="1"/>
  <c r="N54" i="9"/>
  <c r="O54" i="9" s="1"/>
  <c r="N38" i="9"/>
  <c r="O38" i="9" s="1"/>
  <c r="N58" i="9"/>
  <c r="O58" i="9" s="1"/>
  <c r="N82" i="9"/>
  <c r="N49" i="9"/>
  <c r="O49" i="9" s="1"/>
  <c r="N50" i="9"/>
  <c r="O50" i="9" s="1"/>
  <c r="N76" i="9"/>
  <c r="O76" i="9" s="1"/>
  <c r="N85" i="9"/>
  <c r="O85" i="9" s="1"/>
  <c r="N12" i="9"/>
  <c r="N20" i="9"/>
  <c r="O20" i="9" s="1"/>
  <c r="N8" i="9"/>
  <c r="O8" i="9" s="1"/>
  <c r="N25" i="9"/>
  <c r="N4" i="9"/>
  <c r="O4" i="9" s="1"/>
  <c r="N5" i="9"/>
  <c r="O5" i="9" s="1"/>
  <c r="N13" i="9"/>
  <c r="O13" i="9" s="1"/>
  <c r="N19" i="9"/>
  <c r="N100" i="9"/>
  <c r="O100" i="9" s="1"/>
  <c r="N3" i="9"/>
  <c r="O15" i="9"/>
  <c r="N16" i="9"/>
  <c r="O16" i="9" s="1"/>
  <c r="N17" i="9"/>
  <c r="O17" i="9" s="1"/>
  <c r="N55" i="9"/>
  <c r="O55" i="9" s="1"/>
  <c r="N59" i="9"/>
  <c r="O59" i="9" s="1"/>
  <c r="N63" i="9"/>
  <c r="O63" i="9" s="1"/>
  <c r="N68" i="9"/>
  <c r="N72" i="9"/>
  <c r="O72" i="9" s="1"/>
  <c r="N80" i="9"/>
  <c r="O80" i="9" s="1"/>
  <c r="N93" i="9"/>
  <c r="N23" i="9"/>
  <c r="O23" i="9" s="1"/>
  <c r="N39" i="9"/>
  <c r="O39" i="9" s="1"/>
  <c r="N43" i="9"/>
  <c r="O43" i="9" s="1"/>
  <c r="N47" i="9"/>
  <c r="O47" i="9" s="1"/>
  <c r="N71" i="9"/>
  <c r="O71" i="9" s="1"/>
  <c r="N75" i="9"/>
  <c r="O75" i="9" s="1"/>
  <c r="N27" i="9"/>
  <c r="O27" i="9" s="1"/>
  <c r="N31" i="9"/>
  <c r="O31" i="9" s="1"/>
  <c r="N70" i="9"/>
  <c r="O70" i="9" s="1"/>
  <c r="N74" i="9"/>
  <c r="N88" i="9"/>
  <c r="O88" i="9" s="1"/>
  <c r="N91" i="9"/>
  <c r="O91" i="9" s="1"/>
  <c r="N96" i="9"/>
  <c r="O96" i="9" s="1"/>
  <c r="N97" i="9"/>
  <c r="O97" i="9" s="1"/>
  <c r="N83" i="9"/>
  <c r="O83" i="9" s="1"/>
  <c r="N103" i="9"/>
  <c r="O103" i="9" s="1"/>
  <c r="K44" i="8"/>
  <c r="K156" i="8"/>
  <c r="H183" i="8"/>
  <c r="K171" i="8"/>
  <c r="K105" i="8"/>
  <c r="K160" i="8"/>
  <c r="K182" i="8"/>
  <c r="K59" i="8"/>
  <c r="K82" i="8"/>
  <c r="K120" i="8"/>
  <c r="K136" i="8"/>
  <c r="I183" i="8"/>
  <c r="K71" i="8"/>
  <c r="K101" i="8"/>
  <c r="K109" i="8"/>
  <c r="K130" i="8"/>
  <c r="M19" i="8"/>
  <c r="M183" i="8" s="1"/>
  <c r="J19" i="8"/>
  <c r="J44" i="8"/>
  <c r="J59" i="8"/>
  <c r="J71" i="8"/>
  <c r="J82" i="8"/>
  <c r="J101" i="8"/>
  <c r="J105" i="8"/>
  <c r="J109" i="8"/>
  <c r="J120" i="8"/>
  <c r="J130" i="8"/>
  <c r="J136" i="8"/>
  <c r="J156" i="8"/>
  <c r="J160" i="8"/>
  <c r="J171" i="8"/>
  <c r="J182" i="8"/>
  <c r="L19" i="8"/>
  <c r="L183" i="8" s="1"/>
  <c r="K19" i="8"/>
  <c r="N87" i="8"/>
  <c r="O87" i="8" s="1"/>
  <c r="N165" i="8"/>
  <c r="O165" i="8" s="1"/>
  <c r="N147" i="8"/>
  <c r="O147" i="8" s="1"/>
  <c r="N83" i="8"/>
  <c r="N103" i="8"/>
  <c r="O103" i="8" s="1"/>
  <c r="N150" i="8"/>
  <c r="O150" i="8" s="1"/>
  <c r="N47" i="8"/>
  <c r="O47" i="8" s="1"/>
  <c r="N67" i="8"/>
  <c r="O67" i="8" s="1"/>
  <c r="N75" i="8"/>
  <c r="O75" i="8" s="1"/>
  <c r="N155" i="8"/>
  <c r="O155" i="8" s="1"/>
  <c r="N7" i="8"/>
  <c r="O7" i="8" s="1"/>
  <c r="N11" i="8"/>
  <c r="O11" i="8" s="1"/>
  <c r="N15" i="8"/>
  <c r="O15" i="8" s="1"/>
  <c r="N35" i="8"/>
  <c r="O35" i="8" s="1"/>
  <c r="N55" i="8"/>
  <c r="O55" i="8" s="1"/>
  <c r="N107" i="8"/>
  <c r="O107" i="8" s="1"/>
  <c r="N43" i="8"/>
  <c r="O43" i="8" s="1"/>
  <c r="N51" i="8"/>
  <c r="O51" i="8" s="1"/>
  <c r="N3" i="8"/>
  <c r="N98" i="8"/>
  <c r="O98" i="8" s="1"/>
  <c r="N27" i="8"/>
  <c r="O27" i="8" s="1"/>
  <c r="N31" i="8"/>
  <c r="O31" i="8" s="1"/>
  <c r="N78" i="8"/>
  <c r="O78" i="8" s="1"/>
  <c r="N135" i="8"/>
  <c r="O135" i="8" s="1"/>
  <c r="N23" i="8"/>
  <c r="O23" i="8" s="1"/>
  <c r="N39" i="8"/>
  <c r="O39" i="8" s="1"/>
  <c r="N66" i="8"/>
  <c r="O66" i="8" s="1"/>
  <c r="N79" i="8"/>
  <c r="O79" i="8" s="1"/>
  <c r="N90" i="8"/>
  <c r="O90" i="8" s="1"/>
  <c r="N99" i="8"/>
  <c r="O99" i="8" s="1"/>
  <c r="N131" i="8"/>
  <c r="N141" i="8"/>
  <c r="O141" i="8" s="1"/>
  <c r="N158" i="8"/>
  <c r="O158" i="8" s="1"/>
  <c r="N162" i="8"/>
  <c r="O162" i="8" s="1"/>
  <c r="N174" i="8"/>
  <c r="O174" i="8" s="1"/>
  <c r="N91" i="8"/>
  <c r="O91" i="8" s="1"/>
  <c r="N111" i="8"/>
  <c r="O111" i="8" s="1"/>
  <c r="N151" i="8"/>
  <c r="O151" i="8" s="1"/>
  <c r="N167" i="8"/>
  <c r="O167" i="8" s="1"/>
  <c r="N169" i="8"/>
  <c r="O169" i="8" s="1"/>
  <c r="N38" i="8"/>
  <c r="O38" i="8" s="1"/>
  <c r="N63" i="8"/>
  <c r="O63" i="8" s="1"/>
  <c r="N153" i="8"/>
  <c r="O153" i="8" s="1"/>
  <c r="N179" i="8"/>
  <c r="O179" i="8" s="1"/>
  <c r="N54" i="8"/>
  <c r="O54" i="8" s="1"/>
  <c r="N50" i="8"/>
  <c r="O50" i="8" s="1"/>
  <c r="N58" i="8"/>
  <c r="O58" i="8" s="1"/>
  <c r="N70" i="8"/>
  <c r="O70" i="8" s="1"/>
  <c r="N46" i="8"/>
  <c r="O46" i="8" s="1"/>
  <c r="N42" i="8"/>
  <c r="O42" i="8" s="1"/>
  <c r="N62" i="8"/>
  <c r="O62" i="8" s="1"/>
  <c r="N95" i="8"/>
  <c r="O95" i="8" s="1"/>
  <c r="N74" i="8"/>
  <c r="O74" i="8" s="1"/>
  <c r="N86" i="8"/>
  <c r="O86" i="8" s="1"/>
  <c r="N94" i="8"/>
  <c r="O94" i="8" s="1"/>
  <c r="N157" i="8"/>
  <c r="N161" i="8"/>
  <c r="N115" i="8"/>
  <c r="O115" i="8" s="1"/>
  <c r="N129" i="8"/>
  <c r="O129" i="8" s="1"/>
  <c r="N140" i="8"/>
  <c r="O140" i="8" s="1"/>
  <c r="N143" i="8"/>
  <c r="O143" i="8" s="1"/>
  <c r="N154" i="8"/>
  <c r="O154" i="8" s="1"/>
  <c r="N168" i="8"/>
  <c r="O168" i="8" s="1"/>
  <c r="N172" i="8"/>
  <c r="N173" i="8"/>
  <c r="O173" i="8" s="1"/>
  <c r="N178" i="8"/>
  <c r="O178" i="8" s="1"/>
  <c r="N119" i="8"/>
  <c r="O119" i="8" s="1"/>
  <c r="N123" i="8"/>
  <c r="O123" i="8" s="1"/>
  <c r="N128" i="8"/>
  <c r="O128" i="8" s="1"/>
  <c r="N134" i="8"/>
  <c r="O134" i="8" s="1"/>
  <c r="N142" i="8"/>
  <c r="O142" i="8" s="1"/>
  <c r="N159" i="8"/>
  <c r="O159" i="8" s="1"/>
  <c r="N166" i="8"/>
  <c r="O166" i="8" s="1"/>
  <c r="N170" i="8"/>
  <c r="O170" i="8" s="1"/>
  <c r="N5" i="8"/>
  <c r="O5" i="8" s="1"/>
  <c r="N8" i="8"/>
  <c r="O8" i="8" s="1"/>
  <c r="N13" i="8"/>
  <c r="O13" i="8" s="1"/>
  <c r="N16" i="8"/>
  <c r="O16" i="8" s="1"/>
  <c r="N49" i="8"/>
  <c r="O49" i="8" s="1"/>
  <c r="N52" i="8"/>
  <c r="O52" i="8" s="1"/>
  <c r="N57" i="8"/>
  <c r="O57" i="8" s="1"/>
  <c r="N77" i="8"/>
  <c r="O77" i="8" s="1"/>
  <c r="N80" i="8"/>
  <c r="O80" i="8" s="1"/>
  <c r="N84" i="8"/>
  <c r="O84" i="8" s="1"/>
  <c r="N89" i="8"/>
  <c r="O89" i="8" s="1"/>
  <c r="N92" i="8"/>
  <c r="O92" i="8" s="1"/>
  <c r="N97" i="8"/>
  <c r="O97" i="8" s="1"/>
  <c r="N100" i="8"/>
  <c r="O100" i="8" s="1"/>
  <c r="N104" i="8"/>
  <c r="O104" i="8" s="1"/>
  <c r="N108" i="8"/>
  <c r="O108" i="8" s="1"/>
  <c r="N112" i="8"/>
  <c r="O112" i="8" s="1"/>
  <c r="N114" i="8"/>
  <c r="O114" i="8" s="1"/>
  <c r="N125" i="8"/>
  <c r="O125" i="8" s="1"/>
  <c r="N132" i="8"/>
  <c r="O132" i="8" s="1"/>
  <c r="N25" i="8"/>
  <c r="O25" i="8" s="1"/>
  <c r="N28" i="8"/>
  <c r="O28" i="8" s="1"/>
  <c r="N33" i="8"/>
  <c r="O33" i="8" s="1"/>
  <c r="N36" i="8"/>
  <c r="O36" i="8" s="1"/>
  <c r="N41" i="8"/>
  <c r="O41" i="8" s="1"/>
  <c r="N45" i="8"/>
  <c r="N61" i="8"/>
  <c r="O61" i="8" s="1"/>
  <c r="N64" i="8"/>
  <c r="O64" i="8" s="1"/>
  <c r="N69" i="8"/>
  <c r="O69" i="8" s="1"/>
  <c r="N116" i="8"/>
  <c r="O116" i="8" s="1"/>
  <c r="N118" i="8"/>
  <c r="O118" i="8" s="1"/>
  <c r="N122" i="8"/>
  <c r="O122" i="8" s="1"/>
  <c r="N144" i="8"/>
  <c r="O144" i="8" s="1"/>
  <c r="N149" i="8"/>
  <c r="O149" i="8" s="1"/>
  <c r="N152" i="8"/>
  <c r="O152" i="8" s="1"/>
  <c r="N4" i="8"/>
  <c r="O4" i="8" s="1"/>
  <c r="N9" i="8"/>
  <c r="O9" i="8" s="1"/>
  <c r="N12" i="8"/>
  <c r="O12" i="8" s="1"/>
  <c r="N17" i="8"/>
  <c r="O17" i="8" s="1"/>
  <c r="N48" i="8"/>
  <c r="O48" i="8" s="1"/>
  <c r="N53" i="8"/>
  <c r="O53" i="8" s="1"/>
  <c r="N56" i="8"/>
  <c r="O56" i="8" s="1"/>
  <c r="N73" i="8"/>
  <c r="O73" i="8" s="1"/>
  <c r="N76" i="8"/>
  <c r="O76" i="8" s="1"/>
  <c r="N81" i="8"/>
  <c r="O81" i="8" s="1"/>
  <c r="N85" i="8"/>
  <c r="O85" i="8" s="1"/>
  <c r="N88" i="8"/>
  <c r="O88" i="8" s="1"/>
  <c r="N93" i="8"/>
  <c r="O93" i="8" s="1"/>
  <c r="N96" i="8"/>
  <c r="O96" i="8" s="1"/>
  <c r="N102" i="8"/>
  <c r="N106" i="8"/>
  <c r="N110" i="8"/>
  <c r="N113" i="8"/>
  <c r="O113" i="8" s="1"/>
  <c r="N121" i="8"/>
  <c r="N124" i="8"/>
  <c r="O124" i="8" s="1"/>
  <c r="N126" i="8"/>
  <c r="O126" i="8" s="1"/>
  <c r="N133" i="8"/>
  <c r="O133" i="8" s="1"/>
  <c r="N137" i="8"/>
  <c r="N21" i="8"/>
  <c r="O21" i="8" s="1"/>
  <c r="N24" i="8"/>
  <c r="O24" i="8" s="1"/>
  <c r="N29" i="8"/>
  <c r="O29" i="8" s="1"/>
  <c r="N32" i="8"/>
  <c r="O32" i="8" s="1"/>
  <c r="N37" i="8"/>
  <c r="O37" i="8" s="1"/>
  <c r="N40" i="8"/>
  <c r="O40" i="8" s="1"/>
  <c r="N65" i="8"/>
  <c r="O65" i="8" s="1"/>
  <c r="N68" i="8"/>
  <c r="O68" i="8" s="1"/>
  <c r="N117" i="8"/>
  <c r="O117" i="8" s="1"/>
  <c r="N145" i="8"/>
  <c r="O145" i="8" s="1"/>
  <c r="N148" i="8"/>
  <c r="O148" i="8" s="1"/>
  <c r="N20" i="8"/>
  <c r="N60" i="8"/>
  <c r="N72" i="8"/>
  <c r="N146" i="8"/>
  <c r="O146" i="8" s="1"/>
  <c r="N164" i="8"/>
  <c r="O164" i="8" s="1"/>
  <c r="N176" i="8"/>
  <c r="O176" i="8" s="1"/>
  <c r="N180" i="8"/>
  <c r="O180" i="8" s="1"/>
  <c r="N6" i="8"/>
  <c r="O6" i="8" s="1"/>
  <c r="N10" i="8"/>
  <c r="O10" i="8" s="1"/>
  <c r="N14" i="8"/>
  <c r="O14" i="8" s="1"/>
  <c r="N18" i="8"/>
  <c r="O18" i="8" s="1"/>
  <c r="N22" i="8"/>
  <c r="O22" i="8" s="1"/>
  <c r="N26" i="8"/>
  <c r="O26" i="8" s="1"/>
  <c r="N30" i="8"/>
  <c r="O30" i="8" s="1"/>
  <c r="N34" i="8"/>
  <c r="O34" i="8" s="1"/>
  <c r="N138" i="8"/>
  <c r="O138" i="8" s="1"/>
  <c r="N127" i="8"/>
  <c r="O127" i="8" s="1"/>
  <c r="N139" i="8"/>
  <c r="O139" i="8" s="1"/>
  <c r="N163" i="8"/>
  <c r="O163" i="8" s="1"/>
  <c r="N175" i="8"/>
  <c r="O175" i="8" s="1"/>
  <c r="N177" i="8"/>
  <c r="O177" i="8" s="1"/>
  <c r="N181" i="8"/>
  <c r="O181" i="8" s="1"/>
  <c r="M234" i="6"/>
  <c r="M216" i="6"/>
  <c r="M206" i="6"/>
  <c r="M195" i="6"/>
  <c r="J158" i="12" l="1"/>
  <c r="K158" i="12"/>
  <c r="O14" i="13"/>
  <c r="N29" i="13"/>
  <c r="N30" i="13"/>
  <c r="L158" i="12"/>
  <c r="O22" i="12"/>
  <c r="O25" i="12" s="1"/>
  <c r="N25" i="12"/>
  <c r="O69" i="12"/>
  <c r="O77" i="12" s="1"/>
  <c r="N77" i="12"/>
  <c r="O111" i="12"/>
  <c r="O129" i="12" s="1"/>
  <c r="N129" i="12"/>
  <c r="O147" i="12"/>
  <c r="O157" i="12" s="1"/>
  <c r="N157" i="12"/>
  <c r="O100" i="12"/>
  <c r="O110" i="12" s="1"/>
  <c r="N110" i="12"/>
  <c r="O130" i="12"/>
  <c r="O140" i="12" s="1"/>
  <c r="N140" i="12"/>
  <c r="O78" i="12"/>
  <c r="O88" i="12" s="1"/>
  <c r="N88" i="12"/>
  <c r="O89" i="12"/>
  <c r="O99" i="12" s="1"/>
  <c r="N99" i="12"/>
  <c r="O63" i="12"/>
  <c r="O68" i="12" s="1"/>
  <c r="N68" i="12"/>
  <c r="O3" i="12"/>
  <c r="N13" i="12"/>
  <c r="O26" i="12"/>
  <c r="O31" i="12" s="1"/>
  <c r="N31" i="12"/>
  <c r="O141" i="12"/>
  <c r="O146" i="12" s="1"/>
  <c r="N146" i="12"/>
  <c r="O32" i="12"/>
  <c r="O51" i="12" s="1"/>
  <c r="N51" i="12"/>
  <c r="O52" i="12"/>
  <c r="O62" i="12" s="1"/>
  <c r="N62" i="12"/>
  <c r="O14" i="12"/>
  <c r="O21" i="12" s="1"/>
  <c r="N21" i="12"/>
  <c r="J151" i="11"/>
  <c r="K151" i="11"/>
  <c r="O131" i="11"/>
  <c r="O139" i="11" s="1"/>
  <c r="N139" i="11"/>
  <c r="O63" i="11"/>
  <c r="O73" i="11" s="1"/>
  <c r="N73" i="11"/>
  <c r="O96" i="11"/>
  <c r="O104" i="11" s="1"/>
  <c r="N104" i="11"/>
  <c r="O105" i="11"/>
  <c r="O119" i="11" s="1"/>
  <c r="N119" i="11"/>
  <c r="O79" i="11"/>
  <c r="O91" i="11" s="1"/>
  <c r="N91" i="11"/>
  <c r="O21" i="11"/>
  <c r="O31" i="11" s="1"/>
  <c r="N31" i="11"/>
  <c r="O140" i="11"/>
  <c r="O150" i="11" s="1"/>
  <c r="N150" i="11"/>
  <c r="O74" i="11"/>
  <c r="O78" i="11" s="1"/>
  <c r="N78" i="11"/>
  <c r="O3" i="11"/>
  <c r="N14" i="11"/>
  <c r="O15" i="11"/>
  <c r="O20" i="11" s="1"/>
  <c r="N20" i="11"/>
  <c r="O43" i="11"/>
  <c r="O51" i="11" s="1"/>
  <c r="N51" i="11"/>
  <c r="O92" i="11"/>
  <c r="O95" i="11" s="1"/>
  <c r="N95" i="11"/>
  <c r="O120" i="11"/>
  <c r="O130" i="11" s="1"/>
  <c r="N130" i="11"/>
  <c r="O52" i="11"/>
  <c r="O62" i="11" s="1"/>
  <c r="N62" i="11"/>
  <c r="O32" i="11"/>
  <c r="O42" i="11" s="1"/>
  <c r="N42" i="11"/>
  <c r="N44" i="10"/>
  <c r="N59" i="10" s="1"/>
  <c r="J95" i="10"/>
  <c r="N29" i="10"/>
  <c r="N32" i="10" s="1"/>
  <c r="K32" i="10"/>
  <c r="N76" i="10"/>
  <c r="N81" i="10" s="1"/>
  <c r="K81" i="10"/>
  <c r="N18" i="10"/>
  <c r="N28" i="10" s="1"/>
  <c r="K28" i="10"/>
  <c r="N82" i="10"/>
  <c r="N94" i="10" s="1"/>
  <c r="K94" i="10"/>
  <c r="N13" i="10"/>
  <c r="N17" i="10" s="1"/>
  <c r="K17" i="10"/>
  <c r="N33" i="10"/>
  <c r="N43" i="10" s="1"/>
  <c r="K43" i="10"/>
  <c r="N3" i="10"/>
  <c r="O3" i="10" s="1"/>
  <c r="K8" i="10"/>
  <c r="N60" i="10"/>
  <c r="N75" i="10" s="1"/>
  <c r="K75" i="10"/>
  <c r="N9" i="10"/>
  <c r="N12" i="10" s="1"/>
  <c r="K12" i="10"/>
  <c r="O44" i="10"/>
  <c r="O59" i="10" s="1"/>
  <c r="J105" i="9"/>
  <c r="K105" i="9"/>
  <c r="O12" i="9"/>
  <c r="O18" i="9" s="1"/>
  <c r="N18" i="9"/>
  <c r="O93" i="9"/>
  <c r="O98" i="9" s="1"/>
  <c r="N98" i="9"/>
  <c r="O19" i="9"/>
  <c r="O24" i="9" s="1"/>
  <c r="N24" i="9"/>
  <c r="O25" i="9"/>
  <c r="O35" i="9" s="1"/>
  <c r="N35" i="9"/>
  <c r="O82" i="9"/>
  <c r="O86" i="9" s="1"/>
  <c r="N86" i="9"/>
  <c r="O99" i="9"/>
  <c r="O104" i="9" s="1"/>
  <c r="N104" i="9"/>
  <c r="O68" i="9"/>
  <c r="O73" i="9" s="1"/>
  <c r="N73" i="9"/>
  <c r="O7" i="9"/>
  <c r="O11" i="9" s="1"/>
  <c r="N11" i="9"/>
  <c r="O74" i="9"/>
  <c r="O81" i="9" s="1"/>
  <c r="N81" i="9"/>
  <c r="O3" i="9"/>
  <c r="N6" i="9"/>
  <c r="O36" i="9"/>
  <c r="O51" i="9" s="1"/>
  <c r="N51" i="9"/>
  <c r="O87" i="9"/>
  <c r="O92" i="9" s="1"/>
  <c r="N92" i="9"/>
  <c r="O52" i="9"/>
  <c r="O67" i="9" s="1"/>
  <c r="N67" i="9"/>
  <c r="J183" i="8"/>
  <c r="K183" i="8"/>
  <c r="O72" i="8"/>
  <c r="O82" i="8" s="1"/>
  <c r="N82" i="8"/>
  <c r="O110" i="8"/>
  <c r="O120" i="8" s="1"/>
  <c r="N120" i="8"/>
  <c r="O106" i="8"/>
  <c r="O109" i="8" s="1"/>
  <c r="N109" i="8"/>
  <c r="O161" i="8"/>
  <c r="O171" i="8" s="1"/>
  <c r="N171" i="8"/>
  <c r="O60" i="8"/>
  <c r="O71" i="8" s="1"/>
  <c r="N71" i="8"/>
  <c r="O20" i="8"/>
  <c r="O44" i="8" s="1"/>
  <c r="N44" i="8"/>
  <c r="O137" i="8"/>
  <c r="O156" i="8" s="1"/>
  <c r="N156" i="8"/>
  <c r="O121" i="8"/>
  <c r="O130" i="8" s="1"/>
  <c r="N130" i="8"/>
  <c r="O102" i="8"/>
  <c r="O105" i="8" s="1"/>
  <c r="N105" i="8"/>
  <c r="O45" i="8"/>
  <c r="O59" i="8" s="1"/>
  <c r="N59" i="8"/>
  <c r="O172" i="8"/>
  <c r="O182" i="8" s="1"/>
  <c r="N182" i="8"/>
  <c r="O157" i="8"/>
  <c r="O160" i="8" s="1"/>
  <c r="N160" i="8"/>
  <c r="O83" i="8"/>
  <c r="O101" i="8" s="1"/>
  <c r="N101" i="8"/>
  <c r="O131" i="8"/>
  <c r="O136" i="8" s="1"/>
  <c r="N136" i="8"/>
  <c r="O3" i="8"/>
  <c r="N19" i="8"/>
  <c r="M181" i="6"/>
  <c r="M157" i="6"/>
  <c r="O29" i="13" l="1"/>
  <c r="O30" i="13"/>
  <c r="N158" i="12"/>
  <c r="O13" i="12"/>
  <c r="O158" i="12" s="1"/>
  <c r="N151" i="11"/>
  <c r="O14" i="11"/>
  <c r="O151" i="11" s="1"/>
  <c r="O18" i="10"/>
  <c r="O28" i="10" s="1"/>
  <c r="O9" i="10"/>
  <c r="O12" i="10" s="1"/>
  <c r="O13" i="10"/>
  <c r="O17" i="10" s="1"/>
  <c r="O29" i="10"/>
  <c r="O32" i="10" s="1"/>
  <c r="O82" i="10"/>
  <c r="O94" i="10" s="1"/>
  <c r="O76" i="10"/>
  <c r="O81" i="10" s="1"/>
  <c r="O33" i="10"/>
  <c r="O43" i="10" s="1"/>
  <c r="K95" i="10"/>
  <c r="O8" i="10"/>
  <c r="O60" i="10"/>
  <c r="O75" i="10" s="1"/>
  <c r="N8" i="10"/>
  <c r="N95" i="10" s="1"/>
  <c r="N105" i="9"/>
  <c r="O6" i="9"/>
  <c r="O105" i="9" s="1"/>
  <c r="N183" i="8"/>
  <c r="O19" i="8"/>
  <c r="O183" i="8" s="1"/>
  <c r="I152" i="7"/>
  <c r="H152" i="7"/>
  <c r="I135" i="7"/>
  <c r="H135" i="7"/>
  <c r="I124" i="7"/>
  <c r="H124" i="7"/>
  <c r="I111" i="7"/>
  <c r="H111" i="7"/>
  <c r="I100" i="7"/>
  <c r="H100" i="7"/>
  <c r="I95" i="7"/>
  <c r="H95" i="7"/>
  <c r="I78" i="7"/>
  <c r="H78" i="7"/>
  <c r="I63" i="7"/>
  <c r="H63" i="7"/>
  <c r="I47" i="7"/>
  <c r="H47" i="7"/>
  <c r="I36" i="7"/>
  <c r="H36" i="7"/>
  <c r="I22" i="7"/>
  <c r="H22" i="7"/>
  <c r="I5" i="7"/>
  <c r="H5" i="7"/>
  <c r="L151" i="7"/>
  <c r="J151" i="7"/>
  <c r="K151" i="7" s="1"/>
  <c r="L150" i="7"/>
  <c r="J150" i="7"/>
  <c r="K150" i="7" s="1"/>
  <c r="L149" i="7"/>
  <c r="J149" i="7"/>
  <c r="K149" i="7" s="1"/>
  <c r="L148" i="7"/>
  <c r="J148" i="7"/>
  <c r="K148" i="7" s="1"/>
  <c r="L147" i="7"/>
  <c r="J147" i="7"/>
  <c r="K147" i="7" s="1"/>
  <c r="L146" i="7"/>
  <c r="J146" i="7"/>
  <c r="K146" i="7" s="1"/>
  <c r="L145" i="7"/>
  <c r="J145" i="7"/>
  <c r="K145" i="7" s="1"/>
  <c r="L144" i="7"/>
  <c r="J144" i="7"/>
  <c r="K144" i="7" s="1"/>
  <c r="L143" i="7"/>
  <c r="K143" i="7"/>
  <c r="J143" i="7"/>
  <c r="L142" i="7"/>
  <c r="J142" i="7"/>
  <c r="K142" i="7" s="1"/>
  <c r="L141" i="7"/>
  <c r="J141" i="7"/>
  <c r="K141" i="7" s="1"/>
  <c r="L140" i="7"/>
  <c r="J140" i="7"/>
  <c r="K140" i="7" s="1"/>
  <c r="L139" i="7"/>
  <c r="J139" i="7"/>
  <c r="K139" i="7" s="1"/>
  <c r="L138" i="7"/>
  <c r="J138" i="7"/>
  <c r="K138" i="7" s="1"/>
  <c r="L137" i="7"/>
  <c r="J137" i="7"/>
  <c r="K137" i="7" s="1"/>
  <c r="M136" i="7"/>
  <c r="M152" i="7" s="1"/>
  <c r="L136" i="7"/>
  <c r="J136" i="7"/>
  <c r="K136" i="7" s="1"/>
  <c r="L134" i="7"/>
  <c r="J134" i="7"/>
  <c r="K134" i="7" s="1"/>
  <c r="L133" i="7"/>
  <c r="K133" i="7"/>
  <c r="J133" i="7"/>
  <c r="L132" i="7"/>
  <c r="J132" i="7"/>
  <c r="K132" i="7" s="1"/>
  <c r="L131" i="7"/>
  <c r="J131" i="7"/>
  <c r="K131" i="7" s="1"/>
  <c r="L130" i="7"/>
  <c r="J130" i="7"/>
  <c r="K130" i="7" s="1"/>
  <c r="N130" i="7" s="1"/>
  <c r="L129" i="7"/>
  <c r="J129" i="7"/>
  <c r="K129" i="7" s="1"/>
  <c r="L128" i="7"/>
  <c r="J128" i="7"/>
  <c r="K128" i="7" s="1"/>
  <c r="L127" i="7"/>
  <c r="J127" i="7"/>
  <c r="K127" i="7" s="1"/>
  <c r="L126" i="7"/>
  <c r="J126" i="7"/>
  <c r="K126" i="7" s="1"/>
  <c r="M125" i="7"/>
  <c r="M135" i="7" s="1"/>
  <c r="L125" i="7"/>
  <c r="J125" i="7"/>
  <c r="K125" i="7" s="1"/>
  <c r="L123" i="7"/>
  <c r="J123" i="7"/>
  <c r="K123" i="7" s="1"/>
  <c r="L122" i="7"/>
  <c r="J122" i="7"/>
  <c r="K122" i="7" s="1"/>
  <c r="L121" i="7"/>
  <c r="J121" i="7"/>
  <c r="K121" i="7" s="1"/>
  <c r="L120" i="7"/>
  <c r="J120" i="7"/>
  <c r="K120" i="7" s="1"/>
  <c r="L119" i="7"/>
  <c r="J119" i="7"/>
  <c r="K119" i="7" s="1"/>
  <c r="L118" i="7"/>
  <c r="J118" i="7"/>
  <c r="K118" i="7" s="1"/>
  <c r="L117" i="7"/>
  <c r="J117" i="7"/>
  <c r="K117" i="7" s="1"/>
  <c r="L116" i="7"/>
  <c r="J116" i="7"/>
  <c r="K116" i="7" s="1"/>
  <c r="L115" i="7"/>
  <c r="J115" i="7"/>
  <c r="K115" i="7" s="1"/>
  <c r="L114" i="7"/>
  <c r="J114" i="7"/>
  <c r="K114" i="7" s="1"/>
  <c r="L113" i="7"/>
  <c r="J113" i="7"/>
  <c r="K113" i="7" s="1"/>
  <c r="M112" i="7"/>
  <c r="M124" i="7" s="1"/>
  <c r="L112" i="7"/>
  <c r="L124" i="7" s="1"/>
  <c r="J112" i="7"/>
  <c r="K112" i="7" s="1"/>
  <c r="K124" i="7" s="1"/>
  <c r="L110" i="7"/>
  <c r="J110" i="7"/>
  <c r="K110" i="7" s="1"/>
  <c r="L109" i="7"/>
  <c r="J109" i="7"/>
  <c r="K109" i="7" s="1"/>
  <c r="L108" i="7"/>
  <c r="J108" i="7"/>
  <c r="K108" i="7" s="1"/>
  <c r="L107" i="7"/>
  <c r="J107" i="7"/>
  <c r="K107" i="7" s="1"/>
  <c r="L106" i="7"/>
  <c r="J106" i="7"/>
  <c r="K106" i="7" s="1"/>
  <c r="L105" i="7"/>
  <c r="K105" i="7"/>
  <c r="J105" i="7"/>
  <c r="L104" i="7"/>
  <c r="J104" i="7"/>
  <c r="K104" i="7" s="1"/>
  <c r="L103" i="7"/>
  <c r="L111" i="7" s="1"/>
  <c r="J103" i="7"/>
  <c r="K103" i="7" s="1"/>
  <c r="L102" i="7"/>
  <c r="J102" i="7"/>
  <c r="K102" i="7" s="1"/>
  <c r="M101" i="7"/>
  <c r="M111" i="7" s="1"/>
  <c r="L101" i="7"/>
  <c r="J101" i="7"/>
  <c r="K101" i="7" s="1"/>
  <c r="L99" i="7"/>
  <c r="J99" i="7"/>
  <c r="K99" i="7" s="1"/>
  <c r="L98" i="7"/>
  <c r="J98" i="7"/>
  <c r="K98" i="7" s="1"/>
  <c r="L97" i="7"/>
  <c r="J97" i="7"/>
  <c r="K97" i="7" s="1"/>
  <c r="M96" i="7"/>
  <c r="M100" i="7" s="1"/>
  <c r="L96" i="7"/>
  <c r="L100" i="7" s="1"/>
  <c r="J96" i="7"/>
  <c r="K96" i="7" s="1"/>
  <c r="L94" i="7"/>
  <c r="J94" i="7"/>
  <c r="K94" i="7" s="1"/>
  <c r="L93" i="7"/>
  <c r="J93" i="7"/>
  <c r="K93" i="7" s="1"/>
  <c r="L92" i="7"/>
  <c r="J92" i="7"/>
  <c r="K92" i="7" s="1"/>
  <c r="L91" i="7"/>
  <c r="J91" i="7"/>
  <c r="K91" i="7" s="1"/>
  <c r="L90" i="7"/>
  <c r="J90" i="7"/>
  <c r="K90" i="7" s="1"/>
  <c r="L89" i="7"/>
  <c r="J89" i="7"/>
  <c r="K89" i="7" s="1"/>
  <c r="L88" i="7"/>
  <c r="J88" i="7"/>
  <c r="K88" i="7" s="1"/>
  <c r="L87" i="7"/>
  <c r="J87" i="7"/>
  <c r="K87" i="7" s="1"/>
  <c r="L86" i="7"/>
  <c r="J86" i="7"/>
  <c r="K86" i="7" s="1"/>
  <c r="L85" i="7"/>
  <c r="J85" i="7"/>
  <c r="K85" i="7" s="1"/>
  <c r="L84" i="7"/>
  <c r="J84" i="7"/>
  <c r="K84" i="7" s="1"/>
  <c r="L83" i="7"/>
  <c r="J83" i="7"/>
  <c r="K83" i="7" s="1"/>
  <c r="L82" i="7"/>
  <c r="J82" i="7"/>
  <c r="K82" i="7" s="1"/>
  <c r="L81" i="7"/>
  <c r="J81" i="7"/>
  <c r="K81" i="7" s="1"/>
  <c r="L80" i="7"/>
  <c r="J80" i="7"/>
  <c r="K80" i="7" s="1"/>
  <c r="M79" i="7"/>
  <c r="M95" i="7" s="1"/>
  <c r="L79" i="7"/>
  <c r="J79" i="7"/>
  <c r="K79" i="7" s="1"/>
  <c r="L77" i="7"/>
  <c r="J77" i="7"/>
  <c r="K77" i="7" s="1"/>
  <c r="L76" i="7"/>
  <c r="J76" i="7"/>
  <c r="K76" i="7" s="1"/>
  <c r="L75" i="7"/>
  <c r="J75" i="7"/>
  <c r="K75" i="7" s="1"/>
  <c r="L74" i="7"/>
  <c r="J74" i="7"/>
  <c r="K74" i="7" s="1"/>
  <c r="L73" i="7"/>
  <c r="J73" i="7"/>
  <c r="K73" i="7" s="1"/>
  <c r="L72" i="7"/>
  <c r="J72" i="7"/>
  <c r="K72" i="7" s="1"/>
  <c r="L71" i="7"/>
  <c r="J71" i="7"/>
  <c r="K71" i="7" s="1"/>
  <c r="L70" i="7"/>
  <c r="J70" i="7"/>
  <c r="K70" i="7" s="1"/>
  <c r="L69" i="7"/>
  <c r="J69" i="7"/>
  <c r="K69" i="7" s="1"/>
  <c r="L68" i="7"/>
  <c r="J68" i="7"/>
  <c r="K68" i="7" s="1"/>
  <c r="L67" i="7"/>
  <c r="J67" i="7"/>
  <c r="K67" i="7" s="1"/>
  <c r="L66" i="7"/>
  <c r="J66" i="7"/>
  <c r="K66" i="7" s="1"/>
  <c r="L65" i="7"/>
  <c r="J65" i="7"/>
  <c r="K65" i="7" s="1"/>
  <c r="M64" i="7"/>
  <c r="M78" i="7" s="1"/>
  <c r="L64" i="7"/>
  <c r="L78" i="7" s="1"/>
  <c r="J64" i="7"/>
  <c r="K64" i="7" s="1"/>
  <c r="L62" i="7"/>
  <c r="J62" i="7"/>
  <c r="K62" i="7" s="1"/>
  <c r="L61" i="7"/>
  <c r="J61" i="7"/>
  <c r="K61" i="7" s="1"/>
  <c r="L60" i="7"/>
  <c r="J60" i="7"/>
  <c r="K60" i="7" s="1"/>
  <c r="L59" i="7"/>
  <c r="J59" i="7"/>
  <c r="K59" i="7" s="1"/>
  <c r="L58" i="7"/>
  <c r="J58" i="7"/>
  <c r="K58" i="7" s="1"/>
  <c r="L57" i="7"/>
  <c r="J57" i="7"/>
  <c r="K57" i="7" s="1"/>
  <c r="L56" i="7"/>
  <c r="J56" i="7"/>
  <c r="K56" i="7" s="1"/>
  <c r="L55" i="7"/>
  <c r="J55" i="7"/>
  <c r="K55" i="7" s="1"/>
  <c r="L54" i="7"/>
  <c r="J54" i="7"/>
  <c r="K54" i="7" s="1"/>
  <c r="L53" i="7"/>
  <c r="J53" i="7"/>
  <c r="K53" i="7" s="1"/>
  <c r="L52" i="7"/>
  <c r="J52" i="7"/>
  <c r="K52" i="7" s="1"/>
  <c r="L51" i="7"/>
  <c r="J51" i="7"/>
  <c r="K51" i="7" s="1"/>
  <c r="L50" i="7"/>
  <c r="J50" i="7"/>
  <c r="K50" i="7" s="1"/>
  <c r="L49" i="7"/>
  <c r="J49" i="7"/>
  <c r="K49" i="7" s="1"/>
  <c r="M48" i="7"/>
  <c r="M63" i="7" s="1"/>
  <c r="L48" i="7"/>
  <c r="J48" i="7"/>
  <c r="K48" i="7" s="1"/>
  <c r="L46" i="7"/>
  <c r="J46" i="7"/>
  <c r="K46" i="7" s="1"/>
  <c r="L45" i="7"/>
  <c r="J45" i="7"/>
  <c r="K45" i="7" s="1"/>
  <c r="L44" i="7"/>
  <c r="J44" i="7"/>
  <c r="K44" i="7" s="1"/>
  <c r="L43" i="7"/>
  <c r="J43" i="7"/>
  <c r="K43" i="7" s="1"/>
  <c r="L42" i="7"/>
  <c r="J42" i="7"/>
  <c r="K42" i="7" s="1"/>
  <c r="L41" i="7"/>
  <c r="J41" i="7"/>
  <c r="K41" i="7" s="1"/>
  <c r="L40" i="7"/>
  <c r="J40" i="7"/>
  <c r="K40" i="7" s="1"/>
  <c r="L39" i="7"/>
  <c r="J39" i="7"/>
  <c r="K39" i="7" s="1"/>
  <c r="L38" i="7"/>
  <c r="J38" i="7"/>
  <c r="K38" i="7" s="1"/>
  <c r="M37" i="7"/>
  <c r="M47" i="7" s="1"/>
  <c r="L37" i="7"/>
  <c r="L47" i="7" s="1"/>
  <c r="J37" i="7"/>
  <c r="K37" i="7" s="1"/>
  <c r="L35" i="7"/>
  <c r="J35" i="7"/>
  <c r="K35" i="7" s="1"/>
  <c r="L34" i="7"/>
  <c r="J34" i="7"/>
  <c r="K34" i="7" s="1"/>
  <c r="L33" i="7"/>
  <c r="J33" i="7"/>
  <c r="K33" i="7" s="1"/>
  <c r="L32" i="7"/>
  <c r="J32" i="7"/>
  <c r="K32" i="7" s="1"/>
  <c r="L31" i="7"/>
  <c r="J31" i="7"/>
  <c r="K31" i="7" s="1"/>
  <c r="L30" i="7"/>
  <c r="J30" i="7"/>
  <c r="K30" i="7" s="1"/>
  <c r="L29" i="7"/>
  <c r="J29" i="7"/>
  <c r="K29" i="7" s="1"/>
  <c r="L28" i="7"/>
  <c r="J28" i="7"/>
  <c r="K28" i="7" s="1"/>
  <c r="L27" i="7"/>
  <c r="J27" i="7"/>
  <c r="K27" i="7" s="1"/>
  <c r="L26" i="7"/>
  <c r="J26" i="7"/>
  <c r="K26" i="7" s="1"/>
  <c r="L25" i="7"/>
  <c r="J25" i="7"/>
  <c r="K25" i="7" s="1"/>
  <c r="L24" i="7"/>
  <c r="J24" i="7"/>
  <c r="K24" i="7" s="1"/>
  <c r="M23" i="7"/>
  <c r="M36" i="7" s="1"/>
  <c r="L23" i="7"/>
  <c r="J23" i="7"/>
  <c r="K23" i="7" s="1"/>
  <c r="L21" i="7"/>
  <c r="J21" i="7"/>
  <c r="K21" i="7" s="1"/>
  <c r="L20" i="7"/>
  <c r="J20" i="7"/>
  <c r="K20" i="7" s="1"/>
  <c r="L19" i="7"/>
  <c r="J19" i="7"/>
  <c r="K19" i="7" s="1"/>
  <c r="L18" i="7"/>
  <c r="J18" i="7"/>
  <c r="K18" i="7" s="1"/>
  <c r="L17" i="7"/>
  <c r="J17" i="7"/>
  <c r="K17" i="7" s="1"/>
  <c r="L16" i="7"/>
  <c r="J16" i="7"/>
  <c r="K16" i="7" s="1"/>
  <c r="L15" i="7"/>
  <c r="J15" i="7"/>
  <c r="K15" i="7" s="1"/>
  <c r="L14" i="7"/>
  <c r="J14" i="7"/>
  <c r="K14" i="7" s="1"/>
  <c r="L13" i="7"/>
  <c r="J13" i="7"/>
  <c r="K13" i="7" s="1"/>
  <c r="L12" i="7"/>
  <c r="J12" i="7"/>
  <c r="K12" i="7" s="1"/>
  <c r="L11" i="7"/>
  <c r="J11" i="7"/>
  <c r="K11" i="7" s="1"/>
  <c r="L10" i="7"/>
  <c r="J10" i="7"/>
  <c r="K10" i="7" s="1"/>
  <c r="L9" i="7"/>
  <c r="J9" i="7"/>
  <c r="K9" i="7" s="1"/>
  <c r="L8" i="7"/>
  <c r="J8" i="7"/>
  <c r="K8" i="7" s="1"/>
  <c r="L7" i="7"/>
  <c r="J7" i="7"/>
  <c r="K7" i="7" s="1"/>
  <c r="M6" i="7"/>
  <c r="M22" i="7" s="1"/>
  <c r="L6" i="7"/>
  <c r="L22" i="7" s="1"/>
  <c r="J6" i="7"/>
  <c r="K6" i="7" s="1"/>
  <c r="L4" i="7"/>
  <c r="J4" i="7"/>
  <c r="K4" i="7" s="1"/>
  <c r="M3" i="7"/>
  <c r="L3" i="7"/>
  <c r="L5" i="7" s="1"/>
  <c r="J3" i="7"/>
  <c r="K3" i="7" s="1"/>
  <c r="M141" i="6"/>
  <c r="M125" i="6"/>
  <c r="M115" i="6"/>
  <c r="M103" i="6"/>
  <c r="J4" i="6"/>
  <c r="K4" i="6" s="1"/>
  <c r="L4" i="6"/>
  <c r="J5" i="6"/>
  <c r="K5" i="6" s="1"/>
  <c r="L5" i="6"/>
  <c r="J6" i="6"/>
  <c r="K6" i="6" s="1"/>
  <c r="L6" i="6"/>
  <c r="J7" i="6"/>
  <c r="K7" i="6" s="1"/>
  <c r="L7" i="6"/>
  <c r="J8" i="6"/>
  <c r="K8" i="6" s="1"/>
  <c r="L8" i="6"/>
  <c r="J9" i="6"/>
  <c r="K9" i="6" s="1"/>
  <c r="L9" i="6"/>
  <c r="J10" i="6"/>
  <c r="K10" i="6" s="1"/>
  <c r="L10" i="6"/>
  <c r="J11" i="6"/>
  <c r="K11" i="6" s="1"/>
  <c r="L11" i="6"/>
  <c r="J12" i="6"/>
  <c r="K12" i="6" s="1"/>
  <c r="L12" i="6"/>
  <c r="J13" i="6"/>
  <c r="K13" i="6" s="1"/>
  <c r="L13" i="6"/>
  <c r="J14" i="6"/>
  <c r="K14" i="6" s="1"/>
  <c r="L14" i="6"/>
  <c r="J15" i="6"/>
  <c r="K15" i="6" s="1"/>
  <c r="L15" i="6"/>
  <c r="J16" i="6"/>
  <c r="K16" i="6" s="1"/>
  <c r="L16" i="6"/>
  <c r="J17" i="6"/>
  <c r="K17" i="6" s="1"/>
  <c r="L17" i="6"/>
  <c r="J18" i="6"/>
  <c r="K18" i="6" s="1"/>
  <c r="L18" i="6"/>
  <c r="J19" i="6"/>
  <c r="K19" i="6" s="1"/>
  <c r="L19" i="6"/>
  <c r="J20" i="6"/>
  <c r="K20" i="6" s="1"/>
  <c r="L20" i="6"/>
  <c r="J21" i="6"/>
  <c r="K21" i="6" s="1"/>
  <c r="L21" i="6"/>
  <c r="J22" i="6"/>
  <c r="K22" i="6" s="1"/>
  <c r="L22" i="6"/>
  <c r="J23" i="6"/>
  <c r="K23" i="6" s="1"/>
  <c r="L23" i="6"/>
  <c r="J24" i="6"/>
  <c r="K24" i="6" s="1"/>
  <c r="L24" i="6"/>
  <c r="J25" i="6"/>
  <c r="K25" i="6" s="1"/>
  <c r="L25" i="6"/>
  <c r="J26" i="6"/>
  <c r="K26" i="6" s="1"/>
  <c r="L26" i="6"/>
  <c r="J27" i="6"/>
  <c r="K27" i="6" s="1"/>
  <c r="L27" i="6"/>
  <c r="J28" i="6"/>
  <c r="K28" i="6" s="1"/>
  <c r="L28" i="6"/>
  <c r="J29" i="6"/>
  <c r="K29" i="6" s="1"/>
  <c r="L29" i="6"/>
  <c r="J30" i="6"/>
  <c r="K30" i="6" s="1"/>
  <c r="L30" i="6"/>
  <c r="J31" i="6"/>
  <c r="K31" i="6" s="1"/>
  <c r="L31" i="6"/>
  <c r="J32" i="6"/>
  <c r="K32" i="6" s="1"/>
  <c r="L32" i="6"/>
  <c r="J33" i="6"/>
  <c r="K33" i="6" s="1"/>
  <c r="L33" i="6"/>
  <c r="J34" i="6"/>
  <c r="K34" i="6" s="1"/>
  <c r="L34" i="6"/>
  <c r="J35" i="6"/>
  <c r="K35" i="6" s="1"/>
  <c r="L35" i="6"/>
  <c r="J36" i="6"/>
  <c r="K36" i="6" s="1"/>
  <c r="L36" i="6"/>
  <c r="J37" i="6"/>
  <c r="K37" i="6" s="1"/>
  <c r="L37" i="6"/>
  <c r="J38" i="6"/>
  <c r="K38" i="6" s="1"/>
  <c r="L38" i="6"/>
  <c r="J39" i="6"/>
  <c r="K39" i="6" s="1"/>
  <c r="L39" i="6"/>
  <c r="J40" i="6"/>
  <c r="K40" i="6" s="1"/>
  <c r="L40" i="6"/>
  <c r="J41" i="6"/>
  <c r="K41" i="6" s="1"/>
  <c r="L41" i="6"/>
  <c r="J42" i="6"/>
  <c r="K42" i="6" s="1"/>
  <c r="L42" i="6"/>
  <c r="J43" i="6"/>
  <c r="K43" i="6" s="1"/>
  <c r="L43" i="6"/>
  <c r="J44" i="6"/>
  <c r="K44" i="6" s="1"/>
  <c r="L44" i="6"/>
  <c r="J45" i="6"/>
  <c r="K45" i="6" s="1"/>
  <c r="L45" i="6"/>
  <c r="J46" i="6"/>
  <c r="K46" i="6" s="1"/>
  <c r="L46" i="6"/>
  <c r="J47" i="6"/>
  <c r="K47" i="6" s="1"/>
  <c r="L47" i="6"/>
  <c r="J48" i="6"/>
  <c r="K48" i="6" s="1"/>
  <c r="L48" i="6"/>
  <c r="J49" i="6"/>
  <c r="K49" i="6" s="1"/>
  <c r="L49" i="6"/>
  <c r="J50" i="6"/>
  <c r="K50" i="6" s="1"/>
  <c r="L50" i="6"/>
  <c r="J51" i="6"/>
  <c r="K51" i="6" s="1"/>
  <c r="L51" i="6"/>
  <c r="J52" i="6"/>
  <c r="K52" i="6" s="1"/>
  <c r="L52" i="6"/>
  <c r="J53" i="6"/>
  <c r="K53" i="6" s="1"/>
  <c r="L53" i="6"/>
  <c r="J54" i="6"/>
  <c r="K54" i="6" s="1"/>
  <c r="L54" i="6"/>
  <c r="J55" i="6"/>
  <c r="K55" i="6" s="1"/>
  <c r="L55" i="6"/>
  <c r="J56" i="6"/>
  <c r="K56" i="6" s="1"/>
  <c r="L56" i="6"/>
  <c r="J57" i="6"/>
  <c r="K57" i="6" s="1"/>
  <c r="L57" i="6"/>
  <c r="J58" i="6"/>
  <c r="K58" i="6" s="1"/>
  <c r="L58" i="6"/>
  <c r="J59" i="6"/>
  <c r="K59" i="6" s="1"/>
  <c r="L59" i="6"/>
  <c r="J60" i="6"/>
  <c r="K60" i="6" s="1"/>
  <c r="L60" i="6"/>
  <c r="J61" i="6"/>
  <c r="K61" i="6" s="1"/>
  <c r="L61" i="6"/>
  <c r="J62" i="6"/>
  <c r="K62" i="6" s="1"/>
  <c r="L62" i="6"/>
  <c r="J63" i="6"/>
  <c r="K63" i="6" s="1"/>
  <c r="L63" i="6"/>
  <c r="J64" i="6"/>
  <c r="K64" i="6" s="1"/>
  <c r="L64" i="6"/>
  <c r="J65" i="6"/>
  <c r="K65" i="6" s="1"/>
  <c r="L65" i="6"/>
  <c r="J66" i="6"/>
  <c r="K66" i="6" s="1"/>
  <c r="L66" i="6"/>
  <c r="J67" i="6"/>
  <c r="K67" i="6" s="1"/>
  <c r="L67" i="6"/>
  <c r="J68" i="6"/>
  <c r="K68" i="6" s="1"/>
  <c r="L68" i="6"/>
  <c r="J69" i="6"/>
  <c r="K69" i="6" s="1"/>
  <c r="L69" i="6"/>
  <c r="J70" i="6"/>
  <c r="K70" i="6" s="1"/>
  <c r="L70" i="6"/>
  <c r="J71" i="6"/>
  <c r="K71" i="6" s="1"/>
  <c r="L71" i="6"/>
  <c r="J72" i="6"/>
  <c r="K72" i="6" s="1"/>
  <c r="L72" i="6"/>
  <c r="J73" i="6"/>
  <c r="K73" i="6" s="1"/>
  <c r="L73" i="6"/>
  <c r="J74" i="6"/>
  <c r="K74" i="6" s="1"/>
  <c r="L74" i="6"/>
  <c r="J75" i="6"/>
  <c r="K75" i="6" s="1"/>
  <c r="L75" i="6"/>
  <c r="J76" i="6"/>
  <c r="K76" i="6" s="1"/>
  <c r="L76" i="6"/>
  <c r="J77" i="6"/>
  <c r="K77" i="6" s="1"/>
  <c r="L77" i="6"/>
  <c r="J78" i="6"/>
  <c r="K78" i="6" s="1"/>
  <c r="L78" i="6"/>
  <c r="J79" i="6"/>
  <c r="K79" i="6" s="1"/>
  <c r="L79" i="6"/>
  <c r="J80" i="6"/>
  <c r="K80" i="6" s="1"/>
  <c r="L80" i="6"/>
  <c r="J81" i="6"/>
  <c r="K81" i="6" s="1"/>
  <c r="L81" i="6"/>
  <c r="J82" i="6"/>
  <c r="K82" i="6" s="1"/>
  <c r="L82" i="6"/>
  <c r="J83" i="6"/>
  <c r="K83" i="6" s="1"/>
  <c r="L83" i="6"/>
  <c r="J84" i="6"/>
  <c r="K84" i="6" s="1"/>
  <c r="L84" i="6"/>
  <c r="J85" i="6"/>
  <c r="K85" i="6" s="1"/>
  <c r="L85" i="6"/>
  <c r="J86" i="6"/>
  <c r="K86" i="6" s="1"/>
  <c r="L86" i="6"/>
  <c r="J87" i="6"/>
  <c r="K87" i="6" s="1"/>
  <c r="L87" i="6"/>
  <c r="J88" i="6"/>
  <c r="K88" i="6" s="1"/>
  <c r="L88" i="6"/>
  <c r="J89" i="6"/>
  <c r="K89" i="6" s="1"/>
  <c r="L89" i="6"/>
  <c r="J90" i="6"/>
  <c r="K90" i="6" s="1"/>
  <c r="L90" i="6"/>
  <c r="J91" i="6"/>
  <c r="K91" i="6" s="1"/>
  <c r="L91" i="6"/>
  <c r="J92" i="6"/>
  <c r="K92" i="6" s="1"/>
  <c r="L92" i="6"/>
  <c r="J93" i="6"/>
  <c r="K93" i="6" s="1"/>
  <c r="L93" i="6"/>
  <c r="J94" i="6"/>
  <c r="K94" i="6" s="1"/>
  <c r="L94" i="6"/>
  <c r="J95" i="6"/>
  <c r="K95" i="6" s="1"/>
  <c r="L95" i="6"/>
  <c r="J96" i="6"/>
  <c r="K96" i="6" s="1"/>
  <c r="L96" i="6"/>
  <c r="J97" i="6"/>
  <c r="K97" i="6" s="1"/>
  <c r="L97" i="6"/>
  <c r="J98" i="6"/>
  <c r="K98" i="6" s="1"/>
  <c r="L98" i="6"/>
  <c r="J99" i="6"/>
  <c r="K99" i="6" s="1"/>
  <c r="L99" i="6"/>
  <c r="J100" i="6"/>
  <c r="K100" i="6" s="1"/>
  <c r="L100" i="6"/>
  <c r="J101" i="6"/>
  <c r="K101" i="6" s="1"/>
  <c r="L101" i="6"/>
  <c r="J102" i="6"/>
  <c r="K102" i="6" s="1"/>
  <c r="L102" i="6"/>
  <c r="J103" i="6"/>
  <c r="K103" i="6" s="1"/>
  <c r="L103" i="6"/>
  <c r="J104" i="6"/>
  <c r="K104" i="6" s="1"/>
  <c r="L104" i="6"/>
  <c r="J105" i="6"/>
  <c r="K105" i="6" s="1"/>
  <c r="L105" i="6"/>
  <c r="J106" i="6"/>
  <c r="K106" i="6" s="1"/>
  <c r="L106" i="6"/>
  <c r="J107" i="6"/>
  <c r="K107" i="6" s="1"/>
  <c r="L107" i="6"/>
  <c r="J108" i="6"/>
  <c r="K108" i="6" s="1"/>
  <c r="L108" i="6"/>
  <c r="J109" i="6"/>
  <c r="K109" i="6" s="1"/>
  <c r="L109" i="6"/>
  <c r="J110" i="6"/>
  <c r="K110" i="6" s="1"/>
  <c r="L110" i="6"/>
  <c r="J111" i="6"/>
  <c r="K111" i="6" s="1"/>
  <c r="L111" i="6"/>
  <c r="J112" i="6"/>
  <c r="K112" i="6" s="1"/>
  <c r="L112" i="6"/>
  <c r="J113" i="6"/>
  <c r="K113" i="6" s="1"/>
  <c r="L113" i="6"/>
  <c r="J114" i="6"/>
  <c r="K114" i="6" s="1"/>
  <c r="L114" i="6"/>
  <c r="J115" i="6"/>
  <c r="K115" i="6" s="1"/>
  <c r="L115" i="6"/>
  <c r="J116" i="6"/>
  <c r="K116" i="6" s="1"/>
  <c r="L116" i="6"/>
  <c r="J117" i="6"/>
  <c r="K117" i="6" s="1"/>
  <c r="L117" i="6"/>
  <c r="J118" i="6"/>
  <c r="K118" i="6" s="1"/>
  <c r="L118" i="6"/>
  <c r="J119" i="6"/>
  <c r="K119" i="6" s="1"/>
  <c r="L119" i="6"/>
  <c r="J120" i="6"/>
  <c r="K120" i="6" s="1"/>
  <c r="L120" i="6"/>
  <c r="J121" i="6"/>
  <c r="K121" i="6" s="1"/>
  <c r="L121" i="6"/>
  <c r="J122" i="6"/>
  <c r="K122" i="6" s="1"/>
  <c r="L122" i="6"/>
  <c r="J123" i="6"/>
  <c r="K123" i="6" s="1"/>
  <c r="L123" i="6"/>
  <c r="J124" i="6"/>
  <c r="K124" i="6" s="1"/>
  <c r="L124" i="6"/>
  <c r="J125" i="6"/>
  <c r="K125" i="6" s="1"/>
  <c r="L125" i="6"/>
  <c r="J126" i="6"/>
  <c r="K126" i="6" s="1"/>
  <c r="L126" i="6"/>
  <c r="J127" i="6"/>
  <c r="K127" i="6" s="1"/>
  <c r="L127" i="6"/>
  <c r="J128" i="6"/>
  <c r="K128" i="6" s="1"/>
  <c r="L128" i="6"/>
  <c r="J129" i="6"/>
  <c r="K129" i="6" s="1"/>
  <c r="L129" i="6"/>
  <c r="J130" i="6"/>
  <c r="K130" i="6" s="1"/>
  <c r="L130" i="6"/>
  <c r="J131" i="6"/>
  <c r="K131" i="6" s="1"/>
  <c r="L131" i="6"/>
  <c r="J132" i="6"/>
  <c r="K132" i="6" s="1"/>
  <c r="L132" i="6"/>
  <c r="J133" i="6"/>
  <c r="K133" i="6" s="1"/>
  <c r="L133" i="6"/>
  <c r="J134" i="6"/>
  <c r="K134" i="6" s="1"/>
  <c r="L134" i="6"/>
  <c r="J135" i="6"/>
  <c r="K135" i="6" s="1"/>
  <c r="L135" i="6"/>
  <c r="J136" i="6"/>
  <c r="K136" i="6" s="1"/>
  <c r="L136" i="6"/>
  <c r="J137" i="6"/>
  <c r="K137" i="6" s="1"/>
  <c r="L137" i="6"/>
  <c r="J138" i="6"/>
  <c r="K138" i="6" s="1"/>
  <c r="L138" i="6"/>
  <c r="J139" i="6"/>
  <c r="K139" i="6" s="1"/>
  <c r="L139" i="6"/>
  <c r="J140" i="6"/>
  <c r="K140" i="6" s="1"/>
  <c r="L140" i="6"/>
  <c r="J141" i="6"/>
  <c r="K141" i="6" s="1"/>
  <c r="L141" i="6"/>
  <c r="J142" i="6"/>
  <c r="K142" i="6" s="1"/>
  <c r="L142" i="6"/>
  <c r="J143" i="6"/>
  <c r="K143" i="6" s="1"/>
  <c r="L143" i="6"/>
  <c r="J144" i="6"/>
  <c r="K144" i="6" s="1"/>
  <c r="L144" i="6"/>
  <c r="J145" i="6"/>
  <c r="K145" i="6" s="1"/>
  <c r="L145" i="6"/>
  <c r="J146" i="6"/>
  <c r="K146" i="6" s="1"/>
  <c r="L146" i="6"/>
  <c r="J147" i="6"/>
  <c r="K147" i="6" s="1"/>
  <c r="L147" i="6"/>
  <c r="J148" i="6"/>
  <c r="K148" i="6" s="1"/>
  <c r="L148" i="6"/>
  <c r="J149" i="6"/>
  <c r="K149" i="6" s="1"/>
  <c r="L149" i="6"/>
  <c r="J150" i="6"/>
  <c r="K150" i="6" s="1"/>
  <c r="L150" i="6"/>
  <c r="J151" i="6"/>
  <c r="K151" i="6" s="1"/>
  <c r="L151" i="6"/>
  <c r="J152" i="6"/>
  <c r="K152" i="6" s="1"/>
  <c r="L152" i="6"/>
  <c r="J153" i="6"/>
  <c r="K153" i="6" s="1"/>
  <c r="L153" i="6"/>
  <c r="J154" i="6"/>
  <c r="K154" i="6" s="1"/>
  <c r="L154" i="6"/>
  <c r="J155" i="6"/>
  <c r="K155" i="6" s="1"/>
  <c r="L155" i="6"/>
  <c r="J156" i="6"/>
  <c r="K156" i="6" s="1"/>
  <c r="L156" i="6"/>
  <c r="J157" i="6"/>
  <c r="K157" i="6" s="1"/>
  <c r="L157" i="6"/>
  <c r="J158" i="6"/>
  <c r="K158" i="6" s="1"/>
  <c r="L158" i="6"/>
  <c r="J159" i="6"/>
  <c r="K159" i="6" s="1"/>
  <c r="L159" i="6"/>
  <c r="J160" i="6"/>
  <c r="K160" i="6" s="1"/>
  <c r="L160" i="6"/>
  <c r="J161" i="6"/>
  <c r="K161" i="6" s="1"/>
  <c r="L161" i="6"/>
  <c r="J162" i="6"/>
  <c r="K162" i="6" s="1"/>
  <c r="L162" i="6"/>
  <c r="J163" i="6"/>
  <c r="K163" i="6" s="1"/>
  <c r="L163" i="6"/>
  <c r="J164" i="6"/>
  <c r="K164" i="6" s="1"/>
  <c r="L164" i="6"/>
  <c r="J165" i="6"/>
  <c r="K165" i="6" s="1"/>
  <c r="L165" i="6"/>
  <c r="J166" i="6"/>
  <c r="K166" i="6" s="1"/>
  <c r="L166" i="6"/>
  <c r="J167" i="6"/>
  <c r="K167" i="6" s="1"/>
  <c r="L167" i="6"/>
  <c r="J168" i="6"/>
  <c r="K168" i="6" s="1"/>
  <c r="L168" i="6"/>
  <c r="J169" i="6"/>
  <c r="K169" i="6" s="1"/>
  <c r="L169" i="6"/>
  <c r="J170" i="6"/>
  <c r="K170" i="6" s="1"/>
  <c r="L170" i="6"/>
  <c r="J171" i="6"/>
  <c r="K171" i="6" s="1"/>
  <c r="L171" i="6"/>
  <c r="J172" i="6"/>
  <c r="K172" i="6" s="1"/>
  <c r="L172" i="6"/>
  <c r="J173" i="6"/>
  <c r="K173" i="6" s="1"/>
  <c r="L173" i="6"/>
  <c r="J174" i="6"/>
  <c r="K174" i="6" s="1"/>
  <c r="L174" i="6"/>
  <c r="J175" i="6"/>
  <c r="K175" i="6" s="1"/>
  <c r="L175" i="6"/>
  <c r="J176" i="6"/>
  <c r="K176" i="6" s="1"/>
  <c r="L176" i="6"/>
  <c r="J177" i="6"/>
  <c r="K177" i="6" s="1"/>
  <c r="L177" i="6"/>
  <c r="J178" i="6"/>
  <c r="K178" i="6" s="1"/>
  <c r="L178" i="6"/>
  <c r="J179" i="6"/>
  <c r="K179" i="6" s="1"/>
  <c r="L179" i="6"/>
  <c r="J180" i="6"/>
  <c r="K180" i="6" s="1"/>
  <c r="L180" i="6"/>
  <c r="J181" i="6"/>
  <c r="K181" i="6" s="1"/>
  <c r="L181" i="6"/>
  <c r="J182" i="6"/>
  <c r="K182" i="6" s="1"/>
  <c r="L182" i="6"/>
  <c r="J183" i="6"/>
  <c r="K183" i="6" s="1"/>
  <c r="L183" i="6"/>
  <c r="J184" i="6"/>
  <c r="K184" i="6" s="1"/>
  <c r="L184" i="6"/>
  <c r="J185" i="6"/>
  <c r="K185" i="6" s="1"/>
  <c r="L185" i="6"/>
  <c r="J186" i="6"/>
  <c r="K186" i="6" s="1"/>
  <c r="L186" i="6"/>
  <c r="J187" i="6"/>
  <c r="K187" i="6" s="1"/>
  <c r="L187" i="6"/>
  <c r="J188" i="6"/>
  <c r="K188" i="6" s="1"/>
  <c r="L188" i="6"/>
  <c r="J189" i="6"/>
  <c r="K189" i="6" s="1"/>
  <c r="L189" i="6"/>
  <c r="J190" i="6"/>
  <c r="K190" i="6" s="1"/>
  <c r="L190" i="6"/>
  <c r="J191" i="6"/>
  <c r="K191" i="6" s="1"/>
  <c r="L191" i="6"/>
  <c r="J192" i="6"/>
  <c r="K192" i="6" s="1"/>
  <c r="L192" i="6"/>
  <c r="J193" i="6"/>
  <c r="K193" i="6" s="1"/>
  <c r="L193" i="6"/>
  <c r="J194" i="6"/>
  <c r="K194" i="6" s="1"/>
  <c r="L194" i="6"/>
  <c r="J195" i="6"/>
  <c r="K195" i="6" s="1"/>
  <c r="L195" i="6"/>
  <c r="J196" i="6"/>
  <c r="K196" i="6" s="1"/>
  <c r="L196" i="6"/>
  <c r="J197" i="6"/>
  <c r="K197" i="6" s="1"/>
  <c r="L197" i="6"/>
  <c r="J198" i="6"/>
  <c r="K198" i="6" s="1"/>
  <c r="L198" i="6"/>
  <c r="J199" i="6"/>
  <c r="K199" i="6" s="1"/>
  <c r="L199" i="6"/>
  <c r="J200" i="6"/>
  <c r="K200" i="6" s="1"/>
  <c r="L200" i="6"/>
  <c r="J201" i="6"/>
  <c r="K201" i="6" s="1"/>
  <c r="L201" i="6"/>
  <c r="J202" i="6"/>
  <c r="K202" i="6" s="1"/>
  <c r="L202" i="6"/>
  <c r="J203" i="6"/>
  <c r="K203" i="6" s="1"/>
  <c r="L203" i="6"/>
  <c r="J204" i="6"/>
  <c r="K204" i="6" s="1"/>
  <c r="L204" i="6"/>
  <c r="J205" i="6"/>
  <c r="K205" i="6" s="1"/>
  <c r="L205" i="6"/>
  <c r="J206" i="6"/>
  <c r="K206" i="6" s="1"/>
  <c r="L206" i="6"/>
  <c r="J207" i="6"/>
  <c r="K207" i="6" s="1"/>
  <c r="L207" i="6"/>
  <c r="J208" i="6"/>
  <c r="K208" i="6" s="1"/>
  <c r="L208" i="6"/>
  <c r="J209" i="6"/>
  <c r="K209" i="6" s="1"/>
  <c r="L209" i="6"/>
  <c r="J210" i="6"/>
  <c r="K210" i="6" s="1"/>
  <c r="L210" i="6"/>
  <c r="J211" i="6"/>
  <c r="K211" i="6" s="1"/>
  <c r="L211" i="6"/>
  <c r="J212" i="6"/>
  <c r="K212" i="6" s="1"/>
  <c r="L212" i="6"/>
  <c r="J213" i="6"/>
  <c r="K213" i="6" s="1"/>
  <c r="L213" i="6"/>
  <c r="J214" i="6"/>
  <c r="K214" i="6" s="1"/>
  <c r="L214" i="6"/>
  <c r="J215" i="6"/>
  <c r="K215" i="6" s="1"/>
  <c r="L215" i="6"/>
  <c r="J216" i="6"/>
  <c r="K216" i="6" s="1"/>
  <c r="L216" i="6"/>
  <c r="J217" i="6"/>
  <c r="K217" i="6" s="1"/>
  <c r="L217" i="6"/>
  <c r="J218" i="6"/>
  <c r="K218" i="6" s="1"/>
  <c r="L218" i="6"/>
  <c r="J219" i="6"/>
  <c r="K219" i="6" s="1"/>
  <c r="L219" i="6"/>
  <c r="J220" i="6"/>
  <c r="K220" i="6" s="1"/>
  <c r="L220" i="6"/>
  <c r="J221" i="6"/>
  <c r="K221" i="6" s="1"/>
  <c r="L221" i="6"/>
  <c r="J222" i="6"/>
  <c r="K222" i="6" s="1"/>
  <c r="L222" i="6"/>
  <c r="J223" i="6"/>
  <c r="K223" i="6" s="1"/>
  <c r="L223" i="6"/>
  <c r="J224" i="6"/>
  <c r="K224" i="6" s="1"/>
  <c r="L224" i="6"/>
  <c r="J225" i="6"/>
  <c r="K225" i="6" s="1"/>
  <c r="L225" i="6"/>
  <c r="J226" i="6"/>
  <c r="K226" i="6" s="1"/>
  <c r="L226" i="6"/>
  <c r="J227" i="6"/>
  <c r="K227" i="6" s="1"/>
  <c r="L227" i="6"/>
  <c r="J228" i="6"/>
  <c r="K228" i="6" s="1"/>
  <c r="L228" i="6"/>
  <c r="J229" i="6"/>
  <c r="K229" i="6" s="1"/>
  <c r="L229" i="6"/>
  <c r="J230" i="6"/>
  <c r="K230" i="6" s="1"/>
  <c r="L230" i="6"/>
  <c r="J231" i="6"/>
  <c r="K231" i="6" s="1"/>
  <c r="L231" i="6"/>
  <c r="J232" i="6"/>
  <c r="K232" i="6" s="1"/>
  <c r="L232" i="6"/>
  <c r="J233" i="6"/>
  <c r="K233" i="6" s="1"/>
  <c r="L233" i="6"/>
  <c r="J234" i="6"/>
  <c r="K234" i="6" s="1"/>
  <c r="L234" i="6"/>
  <c r="J235" i="6"/>
  <c r="K235" i="6" s="1"/>
  <c r="L235" i="6"/>
  <c r="J236" i="6"/>
  <c r="K236" i="6" s="1"/>
  <c r="L236" i="6"/>
  <c r="J237" i="6"/>
  <c r="K237" i="6" s="1"/>
  <c r="L237" i="6"/>
  <c r="J238" i="6"/>
  <c r="K238" i="6" s="1"/>
  <c r="L238" i="6"/>
  <c r="J239" i="6"/>
  <c r="K239" i="6" s="1"/>
  <c r="L239" i="6"/>
  <c r="J240" i="6"/>
  <c r="K240" i="6" s="1"/>
  <c r="L240" i="6"/>
  <c r="J241" i="6"/>
  <c r="K241" i="6" s="1"/>
  <c r="L241" i="6"/>
  <c r="J242" i="6"/>
  <c r="K242" i="6" s="1"/>
  <c r="L242" i="6"/>
  <c r="J243" i="6"/>
  <c r="K243" i="6" s="1"/>
  <c r="L243" i="6"/>
  <c r="J244" i="6"/>
  <c r="K244" i="6" s="1"/>
  <c r="L244" i="6"/>
  <c r="J245" i="6"/>
  <c r="K245" i="6" s="1"/>
  <c r="L245" i="6"/>
  <c r="J246" i="6"/>
  <c r="K246" i="6" s="1"/>
  <c r="L246" i="6"/>
  <c r="J247" i="6"/>
  <c r="K247" i="6" s="1"/>
  <c r="L247" i="6"/>
  <c r="J248" i="6"/>
  <c r="K248" i="6" s="1"/>
  <c r="L248" i="6"/>
  <c r="J249" i="6"/>
  <c r="K249" i="6" s="1"/>
  <c r="L249" i="6"/>
  <c r="J250" i="6"/>
  <c r="K250" i="6" s="1"/>
  <c r="L250" i="6"/>
  <c r="J251" i="6"/>
  <c r="K251" i="6" s="1"/>
  <c r="L251" i="6"/>
  <c r="J252" i="6"/>
  <c r="K252" i="6" s="1"/>
  <c r="L252" i="6"/>
  <c r="J253" i="6"/>
  <c r="K253" i="6" s="1"/>
  <c r="L253" i="6"/>
  <c r="J254" i="6"/>
  <c r="K254" i="6" s="1"/>
  <c r="L254" i="6"/>
  <c r="J255" i="6"/>
  <c r="K255" i="6" s="1"/>
  <c r="L255" i="6"/>
  <c r="J256" i="6"/>
  <c r="K256" i="6" s="1"/>
  <c r="L256" i="6"/>
  <c r="J257" i="6"/>
  <c r="K257" i="6" s="1"/>
  <c r="L257" i="6"/>
  <c r="J258" i="6"/>
  <c r="K258" i="6" s="1"/>
  <c r="L258" i="6"/>
  <c r="J259" i="6"/>
  <c r="K259" i="6" s="1"/>
  <c r="L259" i="6"/>
  <c r="J260" i="6"/>
  <c r="K260" i="6" s="1"/>
  <c r="L260" i="6"/>
  <c r="J261" i="6"/>
  <c r="K261" i="6" s="1"/>
  <c r="L261" i="6"/>
  <c r="J262" i="6"/>
  <c r="K262" i="6" s="1"/>
  <c r="L262" i="6"/>
  <c r="J263" i="6"/>
  <c r="K263" i="6" s="1"/>
  <c r="L263" i="6"/>
  <c r="J264" i="6"/>
  <c r="K264" i="6" s="1"/>
  <c r="L264" i="6"/>
  <c r="J265" i="6"/>
  <c r="K265" i="6" s="1"/>
  <c r="L265" i="6"/>
  <c r="J266" i="6"/>
  <c r="K266" i="6" s="1"/>
  <c r="L266" i="6"/>
  <c r="J267" i="6"/>
  <c r="K267" i="6" s="1"/>
  <c r="L267" i="6"/>
  <c r="J268" i="6"/>
  <c r="K268" i="6" s="1"/>
  <c r="L268" i="6"/>
  <c r="J269" i="6"/>
  <c r="K269" i="6" s="1"/>
  <c r="L269" i="6"/>
  <c r="J270" i="6"/>
  <c r="K270" i="6" s="1"/>
  <c r="L270" i="6"/>
  <c r="J271" i="6"/>
  <c r="K271" i="6" s="1"/>
  <c r="L271" i="6"/>
  <c r="J272" i="6"/>
  <c r="K272" i="6" s="1"/>
  <c r="L272" i="6"/>
  <c r="J273" i="6"/>
  <c r="K273" i="6" s="1"/>
  <c r="L273" i="6"/>
  <c r="J274" i="6"/>
  <c r="K274" i="6" s="1"/>
  <c r="L274" i="6"/>
  <c r="J275" i="6"/>
  <c r="K275" i="6" s="1"/>
  <c r="L275" i="6"/>
  <c r="J276" i="6"/>
  <c r="K276" i="6" s="1"/>
  <c r="L276" i="6"/>
  <c r="J277" i="6"/>
  <c r="K277" i="6" s="1"/>
  <c r="L277" i="6"/>
  <c r="J278" i="6"/>
  <c r="K278" i="6" s="1"/>
  <c r="L278" i="6"/>
  <c r="J279" i="6"/>
  <c r="K279" i="6" s="1"/>
  <c r="L279" i="6"/>
  <c r="J280" i="6"/>
  <c r="K280" i="6" s="1"/>
  <c r="L280" i="6"/>
  <c r="J281" i="6"/>
  <c r="K281" i="6" s="1"/>
  <c r="L281" i="6"/>
  <c r="J282" i="6"/>
  <c r="K282" i="6" s="1"/>
  <c r="L282" i="6"/>
  <c r="J283" i="6"/>
  <c r="K283" i="6" s="1"/>
  <c r="L283" i="6"/>
  <c r="J284" i="6"/>
  <c r="K284" i="6" s="1"/>
  <c r="L284" i="6"/>
  <c r="J285" i="6"/>
  <c r="K285" i="6" s="1"/>
  <c r="L285" i="6"/>
  <c r="J286" i="6"/>
  <c r="K286" i="6" s="1"/>
  <c r="L286" i="6"/>
  <c r="J287" i="6"/>
  <c r="K287" i="6" s="1"/>
  <c r="L287" i="6"/>
  <c r="J288" i="6"/>
  <c r="K288" i="6" s="1"/>
  <c r="L288" i="6"/>
  <c r="J289" i="6"/>
  <c r="K289" i="6" s="1"/>
  <c r="L289" i="6"/>
  <c r="J290" i="6"/>
  <c r="K290" i="6" s="1"/>
  <c r="L290" i="6"/>
  <c r="J291" i="6"/>
  <c r="K291" i="6" s="1"/>
  <c r="L291" i="6"/>
  <c r="J292" i="6"/>
  <c r="K292" i="6" s="1"/>
  <c r="L292" i="6"/>
  <c r="J293" i="6"/>
  <c r="K293" i="6" s="1"/>
  <c r="L293" i="6"/>
  <c r="J294" i="6"/>
  <c r="K294" i="6" s="1"/>
  <c r="L294" i="6"/>
  <c r="J295" i="6"/>
  <c r="K295" i="6" s="1"/>
  <c r="L295" i="6"/>
  <c r="J296" i="6"/>
  <c r="K296" i="6" s="1"/>
  <c r="L296" i="6"/>
  <c r="J297" i="6"/>
  <c r="K297" i="6" s="1"/>
  <c r="L297" i="6"/>
  <c r="J298" i="6"/>
  <c r="K298" i="6" s="1"/>
  <c r="L298" i="6"/>
  <c r="J299" i="6"/>
  <c r="K299" i="6" s="1"/>
  <c r="L299" i="6"/>
  <c r="J300" i="6"/>
  <c r="K300" i="6" s="1"/>
  <c r="L300" i="6"/>
  <c r="J301" i="6"/>
  <c r="K301" i="6" s="1"/>
  <c r="L301" i="6"/>
  <c r="J302" i="6"/>
  <c r="K302" i="6" s="1"/>
  <c r="L302" i="6"/>
  <c r="J303" i="6"/>
  <c r="K303" i="6" s="1"/>
  <c r="L303" i="6"/>
  <c r="J304" i="6"/>
  <c r="K304" i="6" s="1"/>
  <c r="L304" i="6"/>
  <c r="J305" i="6"/>
  <c r="K305" i="6" s="1"/>
  <c r="L305" i="6"/>
  <c r="J306" i="6"/>
  <c r="K306" i="6" s="1"/>
  <c r="L306" i="6"/>
  <c r="J307" i="6"/>
  <c r="K307" i="6" s="1"/>
  <c r="L307" i="6"/>
  <c r="J308" i="6"/>
  <c r="K308" i="6" s="1"/>
  <c r="L308" i="6"/>
  <c r="J309" i="6"/>
  <c r="K309" i="6" s="1"/>
  <c r="L309" i="6"/>
  <c r="J310" i="6"/>
  <c r="K310" i="6" s="1"/>
  <c r="L310" i="6"/>
  <c r="J311" i="6"/>
  <c r="K311" i="6" s="1"/>
  <c r="L311" i="6"/>
  <c r="J312" i="6"/>
  <c r="K312" i="6" s="1"/>
  <c r="L312" i="6"/>
  <c r="J313" i="6"/>
  <c r="K313" i="6" s="1"/>
  <c r="L313" i="6"/>
  <c r="J314" i="6"/>
  <c r="K314" i="6" s="1"/>
  <c r="L314" i="6"/>
  <c r="J315" i="6"/>
  <c r="K315" i="6" s="1"/>
  <c r="L315" i="6"/>
  <c r="J316" i="6"/>
  <c r="K316" i="6" s="1"/>
  <c r="L316" i="6"/>
  <c r="J317" i="6"/>
  <c r="K317" i="6" s="1"/>
  <c r="L317" i="6"/>
  <c r="J318" i="6"/>
  <c r="K318" i="6" s="1"/>
  <c r="L318" i="6"/>
  <c r="K319" i="6"/>
  <c r="L319" i="6"/>
  <c r="J320" i="6"/>
  <c r="K320" i="6" s="1"/>
  <c r="L320" i="6"/>
  <c r="J321" i="6"/>
  <c r="K321" i="6" s="1"/>
  <c r="L321" i="6"/>
  <c r="J322" i="6"/>
  <c r="K322" i="6" s="1"/>
  <c r="L322" i="6"/>
  <c r="J323" i="6"/>
  <c r="K323" i="6" s="1"/>
  <c r="L323" i="6"/>
  <c r="J324" i="6"/>
  <c r="K324" i="6" s="1"/>
  <c r="L324" i="6"/>
  <c r="J325" i="6"/>
  <c r="K325" i="6" s="1"/>
  <c r="L325" i="6"/>
  <c r="J326" i="6"/>
  <c r="K326" i="6" s="1"/>
  <c r="L326" i="6"/>
  <c r="J327" i="6"/>
  <c r="K327" i="6" s="1"/>
  <c r="L327" i="6"/>
  <c r="J328" i="6"/>
  <c r="K328" i="6" s="1"/>
  <c r="L328" i="6"/>
  <c r="J329" i="6"/>
  <c r="K329" i="6" s="1"/>
  <c r="L329" i="6"/>
  <c r="J330" i="6"/>
  <c r="K330" i="6" s="1"/>
  <c r="L330" i="6"/>
  <c r="J331" i="6"/>
  <c r="K331" i="6" s="1"/>
  <c r="L331" i="6"/>
  <c r="J332" i="6"/>
  <c r="K332" i="6" s="1"/>
  <c r="L332" i="6"/>
  <c r="J333" i="6"/>
  <c r="K333" i="6" s="1"/>
  <c r="L333" i="6"/>
  <c r="J334" i="6"/>
  <c r="K334" i="6" s="1"/>
  <c r="L334" i="6"/>
  <c r="J335" i="6"/>
  <c r="K335" i="6" s="1"/>
  <c r="L335" i="6"/>
  <c r="J336" i="6"/>
  <c r="K336" i="6" s="1"/>
  <c r="L336" i="6"/>
  <c r="J337" i="6"/>
  <c r="K337" i="6" s="1"/>
  <c r="L337" i="6"/>
  <c r="J338" i="6"/>
  <c r="K338" i="6" s="1"/>
  <c r="L338" i="6"/>
  <c r="J339" i="6"/>
  <c r="K339" i="6" s="1"/>
  <c r="L339" i="6"/>
  <c r="J340" i="6"/>
  <c r="K340" i="6" s="1"/>
  <c r="L340" i="6"/>
  <c r="J341" i="6"/>
  <c r="K341" i="6" s="1"/>
  <c r="L341" i="6"/>
  <c r="J342" i="6"/>
  <c r="K342" i="6" s="1"/>
  <c r="L342" i="6"/>
  <c r="J343" i="6"/>
  <c r="K343" i="6" s="1"/>
  <c r="L343" i="6"/>
  <c r="J344" i="6"/>
  <c r="K344" i="6" s="1"/>
  <c r="L344" i="6"/>
  <c r="J345" i="6"/>
  <c r="K345" i="6" s="1"/>
  <c r="L345" i="6"/>
  <c r="J346" i="6"/>
  <c r="K346" i="6" s="1"/>
  <c r="L346" i="6"/>
  <c r="J347" i="6"/>
  <c r="K347" i="6" s="1"/>
  <c r="L347" i="6"/>
  <c r="J348" i="6"/>
  <c r="K348" i="6" s="1"/>
  <c r="L348" i="6"/>
  <c r="J349" i="6"/>
  <c r="K349" i="6" s="1"/>
  <c r="L349" i="6"/>
  <c r="J350" i="6"/>
  <c r="K350" i="6" s="1"/>
  <c r="L350" i="6"/>
  <c r="J351" i="6"/>
  <c r="K351" i="6" s="1"/>
  <c r="L351" i="6"/>
  <c r="J352" i="6"/>
  <c r="K352" i="6" s="1"/>
  <c r="L352" i="6"/>
  <c r="J353" i="6"/>
  <c r="K353" i="6" s="1"/>
  <c r="L353" i="6"/>
  <c r="J354" i="6"/>
  <c r="K354" i="6" s="1"/>
  <c r="L354" i="6"/>
  <c r="J355" i="6"/>
  <c r="K355" i="6" s="1"/>
  <c r="L355" i="6"/>
  <c r="J356" i="6"/>
  <c r="K356" i="6" s="1"/>
  <c r="L356" i="6"/>
  <c r="J357" i="6"/>
  <c r="K357" i="6" s="1"/>
  <c r="L357" i="6"/>
  <c r="J358" i="6"/>
  <c r="K358" i="6" s="1"/>
  <c r="L358" i="6"/>
  <c r="J359" i="6"/>
  <c r="K359" i="6" s="1"/>
  <c r="L359" i="6"/>
  <c r="J360" i="6"/>
  <c r="K360" i="6" s="1"/>
  <c r="L360" i="6"/>
  <c r="J361" i="6"/>
  <c r="K361" i="6" s="1"/>
  <c r="L361" i="6"/>
  <c r="J362" i="6"/>
  <c r="K362" i="6" s="1"/>
  <c r="L362" i="6"/>
  <c r="J363" i="6"/>
  <c r="K363" i="6" s="1"/>
  <c r="L363" i="6"/>
  <c r="J364" i="6"/>
  <c r="K364" i="6" s="1"/>
  <c r="L364" i="6"/>
  <c r="J365" i="6"/>
  <c r="K365" i="6" s="1"/>
  <c r="L365" i="6"/>
  <c r="J366" i="6"/>
  <c r="K366" i="6" s="1"/>
  <c r="L366" i="6"/>
  <c r="J367" i="6"/>
  <c r="K367" i="6" s="1"/>
  <c r="L367" i="6"/>
  <c r="J368" i="6"/>
  <c r="K368" i="6" s="1"/>
  <c r="L368" i="6"/>
  <c r="J369" i="6"/>
  <c r="K369" i="6" s="1"/>
  <c r="L369" i="6"/>
  <c r="J370" i="6"/>
  <c r="K370" i="6" s="1"/>
  <c r="L370" i="6"/>
  <c r="J371" i="6"/>
  <c r="K371" i="6" s="1"/>
  <c r="L371" i="6"/>
  <c r="J372" i="6"/>
  <c r="K372" i="6" s="1"/>
  <c r="L372" i="6"/>
  <c r="J373" i="6"/>
  <c r="K373" i="6" s="1"/>
  <c r="L373" i="6"/>
  <c r="J374" i="6"/>
  <c r="K374" i="6" s="1"/>
  <c r="L374" i="6"/>
  <c r="J375" i="6"/>
  <c r="K375" i="6" s="1"/>
  <c r="L375" i="6"/>
  <c r="J376" i="6"/>
  <c r="K376" i="6" s="1"/>
  <c r="L376" i="6"/>
  <c r="J377" i="6"/>
  <c r="K377" i="6" s="1"/>
  <c r="L377" i="6"/>
  <c r="J378" i="6"/>
  <c r="K378" i="6" s="1"/>
  <c r="L378" i="6"/>
  <c r="J379" i="6"/>
  <c r="K379" i="6" s="1"/>
  <c r="L379" i="6"/>
  <c r="J380" i="6"/>
  <c r="K380" i="6" s="1"/>
  <c r="L380" i="6"/>
  <c r="J381" i="6"/>
  <c r="K381" i="6" s="1"/>
  <c r="L381" i="6"/>
  <c r="J382" i="6"/>
  <c r="K382" i="6" s="1"/>
  <c r="L382" i="6"/>
  <c r="J383" i="6"/>
  <c r="K383" i="6" s="1"/>
  <c r="L383" i="6"/>
  <c r="J384" i="6"/>
  <c r="K384" i="6" s="1"/>
  <c r="L384" i="6"/>
  <c r="J385" i="6"/>
  <c r="K385" i="6" s="1"/>
  <c r="L385" i="6"/>
  <c r="J386" i="6"/>
  <c r="K386" i="6" s="1"/>
  <c r="L386" i="6"/>
  <c r="J387" i="6"/>
  <c r="K387" i="6" s="1"/>
  <c r="L387" i="6"/>
  <c r="J388" i="6"/>
  <c r="K388" i="6" s="1"/>
  <c r="L388" i="6"/>
  <c r="J389" i="6"/>
  <c r="K389" i="6" s="1"/>
  <c r="L389" i="6"/>
  <c r="J390" i="6"/>
  <c r="K390" i="6" s="1"/>
  <c r="L390" i="6"/>
  <c r="J391" i="6"/>
  <c r="K391" i="6" s="1"/>
  <c r="L391" i="6"/>
  <c r="J392" i="6"/>
  <c r="K392" i="6" s="1"/>
  <c r="L392" i="6"/>
  <c r="J393" i="6"/>
  <c r="K393" i="6" s="1"/>
  <c r="L393" i="6"/>
  <c r="J394" i="6"/>
  <c r="K394" i="6" s="1"/>
  <c r="L394" i="6"/>
  <c r="J395" i="6"/>
  <c r="K395" i="6" s="1"/>
  <c r="L395" i="6"/>
  <c r="J396" i="6"/>
  <c r="K396" i="6" s="1"/>
  <c r="L396" i="6"/>
  <c r="J397" i="6"/>
  <c r="K397" i="6" s="1"/>
  <c r="L397" i="6"/>
  <c r="J398" i="6"/>
  <c r="K398" i="6" s="1"/>
  <c r="L398" i="6"/>
  <c r="J399" i="6"/>
  <c r="K399" i="6" s="1"/>
  <c r="L399" i="6"/>
  <c r="J400" i="6"/>
  <c r="K400" i="6" s="1"/>
  <c r="L400" i="6"/>
  <c r="J401" i="6"/>
  <c r="K401" i="6" s="1"/>
  <c r="L401" i="6"/>
  <c r="J402" i="6"/>
  <c r="K402" i="6" s="1"/>
  <c r="L402" i="6"/>
  <c r="J403" i="6"/>
  <c r="K403" i="6" s="1"/>
  <c r="L403" i="6"/>
  <c r="J404" i="6"/>
  <c r="K404" i="6" s="1"/>
  <c r="L404" i="6"/>
  <c r="J405" i="6"/>
  <c r="K405" i="6" s="1"/>
  <c r="L405" i="6"/>
  <c r="J406" i="6"/>
  <c r="K406" i="6" s="1"/>
  <c r="L406" i="6"/>
  <c r="J407" i="6"/>
  <c r="K407" i="6" s="1"/>
  <c r="L407" i="6"/>
  <c r="J408" i="6"/>
  <c r="K408" i="6" s="1"/>
  <c r="L408" i="6"/>
  <c r="J409" i="6"/>
  <c r="K409" i="6" s="1"/>
  <c r="L409" i="6"/>
  <c r="J410" i="6"/>
  <c r="K410" i="6" s="1"/>
  <c r="L410" i="6"/>
  <c r="J411" i="6"/>
  <c r="K411" i="6" s="1"/>
  <c r="L411" i="6"/>
  <c r="J412" i="6"/>
  <c r="K412" i="6" s="1"/>
  <c r="L412" i="6"/>
  <c r="J413" i="6"/>
  <c r="K413" i="6" s="1"/>
  <c r="L413" i="6"/>
  <c r="J414" i="6"/>
  <c r="K414" i="6" s="1"/>
  <c r="L414" i="6"/>
  <c r="J415" i="6"/>
  <c r="K415" i="6" s="1"/>
  <c r="L415" i="6"/>
  <c r="J416" i="6"/>
  <c r="K416" i="6" s="1"/>
  <c r="L416" i="6"/>
  <c r="J417" i="6"/>
  <c r="K417" i="6" s="1"/>
  <c r="L417" i="6"/>
  <c r="J418" i="6"/>
  <c r="K418" i="6" s="1"/>
  <c r="L418" i="6"/>
  <c r="J419" i="6"/>
  <c r="K419" i="6" s="1"/>
  <c r="L419" i="6"/>
  <c r="J420" i="6"/>
  <c r="K420" i="6" s="1"/>
  <c r="L420" i="6"/>
  <c r="J421" i="6"/>
  <c r="K421" i="6" s="1"/>
  <c r="L421" i="6"/>
  <c r="J422" i="6"/>
  <c r="K422" i="6" s="1"/>
  <c r="L422" i="6"/>
  <c r="J423" i="6"/>
  <c r="K423" i="6" s="1"/>
  <c r="L423" i="6"/>
  <c r="J424" i="6"/>
  <c r="K424" i="6" s="1"/>
  <c r="L424" i="6"/>
  <c r="J425" i="6"/>
  <c r="K425" i="6" s="1"/>
  <c r="L425" i="6"/>
  <c r="J426" i="6"/>
  <c r="K426" i="6" s="1"/>
  <c r="L426" i="6"/>
  <c r="J427" i="6"/>
  <c r="K427" i="6" s="1"/>
  <c r="L427" i="6"/>
  <c r="J428" i="6"/>
  <c r="K428" i="6" s="1"/>
  <c r="L428" i="6"/>
  <c r="J429" i="6"/>
  <c r="K429" i="6" s="1"/>
  <c r="L429" i="6"/>
  <c r="J430" i="6"/>
  <c r="K430" i="6" s="1"/>
  <c r="L430" i="6"/>
  <c r="J431" i="6"/>
  <c r="K431" i="6" s="1"/>
  <c r="L431" i="6"/>
  <c r="J432" i="6"/>
  <c r="K432" i="6" s="1"/>
  <c r="L432" i="6"/>
  <c r="J433" i="6"/>
  <c r="K433" i="6" s="1"/>
  <c r="L433" i="6"/>
  <c r="J434" i="6"/>
  <c r="K434" i="6" s="1"/>
  <c r="L434" i="6"/>
  <c r="J435" i="6"/>
  <c r="K435" i="6" s="1"/>
  <c r="L435" i="6"/>
  <c r="J436" i="6"/>
  <c r="K436" i="6" s="1"/>
  <c r="L436" i="6"/>
  <c r="J437" i="6"/>
  <c r="K437" i="6" s="1"/>
  <c r="L437" i="6"/>
  <c r="J438" i="6"/>
  <c r="K438" i="6" s="1"/>
  <c r="L438" i="6"/>
  <c r="J439" i="6"/>
  <c r="K439" i="6" s="1"/>
  <c r="L439" i="6"/>
  <c r="J440" i="6"/>
  <c r="K440" i="6" s="1"/>
  <c r="L440" i="6"/>
  <c r="J441" i="6"/>
  <c r="K441" i="6" s="1"/>
  <c r="L441" i="6"/>
  <c r="J442" i="6"/>
  <c r="K442" i="6" s="1"/>
  <c r="L442" i="6"/>
  <c r="J443" i="6"/>
  <c r="K443" i="6" s="1"/>
  <c r="L443" i="6"/>
  <c r="J444" i="6"/>
  <c r="K444" i="6" s="1"/>
  <c r="L444" i="6"/>
  <c r="J445" i="6"/>
  <c r="K445" i="6" s="1"/>
  <c r="L445" i="6"/>
  <c r="J446" i="6"/>
  <c r="K446" i="6" s="1"/>
  <c r="L446" i="6"/>
  <c r="J447" i="6"/>
  <c r="K447" i="6" s="1"/>
  <c r="L447" i="6"/>
  <c r="J448" i="6"/>
  <c r="K448" i="6" s="1"/>
  <c r="L448" i="6"/>
  <c r="J449" i="6"/>
  <c r="K449" i="6" s="1"/>
  <c r="L449" i="6"/>
  <c r="J450" i="6"/>
  <c r="K450" i="6" s="1"/>
  <c r="L450" i="6"/>
  <c r="J451" i="6"/>
  <c r="K451" i="6" s="1"/>
  <c r="L451" i="6"/>
  <c r="J452" i="6"/>
  <c r="K452" i="6" s="1"/>
  <c r="L452" i="6"/>
  <c r="J453" i="6"/>
  <c r="K453" i="6" s="1"/>
  <c r="L453" i="6"/>
  <c r="J454" i="6"/>
  <c r="K454" i="6" s="1"/>
  <c r="L454" i="6"/>
  <c r="J455" i="6"/>
  <c r="K455" i="6" s="1"/>
  <c r="L455" i="6"/>
  <c r="J456" i="6"/>
  <c r="K456" i="6" s="1"/>
  <c r="L456" i="6"/>
  <c r="J457" i="6"/>
  <c r="K457" i="6" s="1"/>
  <c r="L457" i="6"/>
  <c r="J458" i="6"/>
  <c r="K458" i="6" s="1"/>
  <c r="L458" i="6"/>
  <c r="J459" i="6"/>
  <c r="K459" i="6" s="1"/>
  <c r="L459" i="6"/>
  <c r="J460" i="6"/>
  <c r="K460" i="6" s="1"/>
  <c r="L460" i="6"/>
  <c r="J461" i="6"/>
  <c r="K461" i="6" s="1"/>
  <c r="L461" i="6"/>
  <c r="J462" i="6"/>
  <c r="K462" i="6" s="1"/>
  <c r="L462" i="6"/>
  <c r="J463" i="6"/>
  <c r="K463" i="6" s="1"/>
  <c r="L463" i="6"/>
  <c r="J464" i="6"/>
  <c r="K464" i="6" s="1"/>
  <c r="L464" i="6"/>
  <c r="J465" i="6"/>
  <c r="K465" i="6" s="1"/>
  <c r="L465" i="6"/>
  <c r="J466" i="6"/>
  <c r="K466" i="6" s="1"/>
  <c r="L466" i="6"/>
  <c r="J467" i="6"/>
  <c r="K467" i="6" s="1"/>
  <c r="L467" i="6"/>
  <c r="J468" i="6"/>
  <c r="K468" i="6" s="1"/>
  <c r="L468" i="6"/>
  <c r="J469" i="6"/>
  <c r="K469" i="6" s="1"/>
  <c r="L469" i="6"/>
  <c r="J470" i="6"/>
  <c r="K470" i="6" s="1"/>
  <c r="L470" i="6"/>
  <c r="J471" i="6"/>
  <c r="K471" i="6" s="1"/>
  <c r="L471" i="6"/>
  <c r="J472" i="6"/>
  <c r="K472" i="6" s="1"/>
  <c r="L472" i="6"/>
  <c r="J473" i="6"/>
  <c r="K473" i="6" s="1"/>
  <c r="L473" i="6"/>
  <c r="J474" i="6"/>
  <c r="K474" i="6" s="1"/>
  <c r="L474" i="6"/>
  <c r="J475" i="6"/>
  <c r="K475" i="6" s="1"/>
  <c r="L475" i="6"/>
  <c r="J476" i="6"/>
  <c r="K476" i="6" s="1"/>
  <c r="L476" i="6"/>
  <c r="J493" i="6"/>
  <c r="K493" i="6" s="1"/>
  <c r="L493" i="6"/>
  <c r="J494" i="6"/>
  <c r="K494" i="6" s="1"/>
  <c r="L494" i="6"/>
  <c r="J495" i="6"/>
  <c r="K495" i="6" s="1"/>
  <c r="L495" i="6"/>
  <c r="J496" i="6"/>
  <c r="K496" i="6" s="1"/>
  <c r="L496" i="6"/>
  <c r="K497" i="6"/>
  <c r="L497" i="6"/>
  <c r="J498" i="6"/>
  <c r="K498" i="6" s="1"/>
  <c r="L498" i="6"/>
  <c r="J499" i="6"/>
  <c r="K499" i="6" s="1"/>
  <c r="L499" i="6"/>
  <c r="J500" i="6"/>
  <c r="K500" i="6" s="1"/>
  <c r="L500" i="6"/>
  <c r="J501" i="6"/>
  <c r="K501" i="6" s="1"/>
  <c r="L501" i="6"/>
  <c r="J502" i="6"/>
  <c r="K502" i="6" s="1"/>
  <c r="L502" i="6"/>
  <c r="J503" i="6"/>
  <c r="K503" i="6" s="1"/>
  <c r="L503" i="6"/>
  <c r="J504" i="6"/>
  <c r="K504" i="6" s="1"/>
  <c r="L504" i="6"/>
  <c r="J505" i="6"/>
  <c r="K505" i="6" s="1"/>
  <c r="L505" i="6"/>
  <c r="J506" i="6"/>
  <c r="K506" i="6" s="1"/>
  <c r="L506" i="6"/>
  <c r="J507" i="6"/>
  <c r="K507" i="6" s="1"/>
  <c r="L507" i="6"/>
  <c r="J508" i="6"/>
  <c r="K508" i="6" s="1"/>
  <c r="L508" i="6"/>
  <c r="J509" i="6"/>
  <c r="K509" i="6" s="1"/>
  <c r="L509" i="6"/>
  <c r="J510" i="6"/>
  <c r="K510" i="6" s="1"/>
  <c r="L510" i="6"/>
  <c r="J511" i="6"/>
  <c r="K511" i="6" s="1"/>
  <c r="L511" i="6"/>
  <c r="J512" i="6"/>
  <c r="K512" i="6" s="1"/>
  <c r="L512" i="6"/>
  <c r="J513" i="6"/>
  <c r="K513" i="6" s="1"/>
  <c r="L513" i="6"/>
  <c r="J514" i="6"/>
  <c r="K514" i="6" s="1"/>
  <c r="L514" i="6"/>
  <c r="J515" i="6"/>
  <c r="K515" i="6" s="1"/>
  <c r="L515" i="6"/>
  <c r="J516" i="6"/>
  <c r="K516" i="6" s="1"/>
  <c r="L516" i="6"/>
  <c r="J517" i="6"/>
  <c r="K517" i="6" s="1"/>
  <c r="L517" i="6"/>
  <c r="J518" i="6"/>
  <c r="K518" i="6" s="1"/>
  <c r="L518" i="6"/>
  <c r="J519" i="6"/>
  <c r="K519" i="6" s="1"/>
  <c r="L519" i="6"/>
  <c r="J520" i="6"/>
  <c r="K520" i="6" s="1"/>
  <c r="L520" i="6"/>
  <c r="J541" i="6"/>
  <c r="K541" i="6" s="1"/>
  <c r="L541" i="6"/>
  <c r="J542" i="6"/>
  <c r="K542" i="6" s="1"/>
  <c r="L542" i="6"/>
  <c r="J543" i="6"/>
  <c r="K543" i="6" s="1"/>
  <c r="L543" i="6"/>
  <c r="J544" i="6"/>
  <c r="K544" i="6" s="1"/>
  <c r="L544" i="6"/>
  <c r="J545" i="6"/>
  <c r="K545" i="6" s="1"/>
  <c r="L545" i="6"/>
  <c r="J546" i="6"/>
  <c r="K546" i="6" s="1"/>
  <c r="L546" i="6"/>
  <c r="J547" i="6"/>
  <c r="K547" i="6" s="1"/>
  <c r="L547" i="6"/>
  <c r="J548" i="6"/>
  <c r="K548" i="6" s="1"/>
  <c r="L548" i="6"/>
  <c r="J549" i="6"/>
  <c r="K549" i="6" s="1"/>
  <c r="L549" i="6"/>
  <c r="J550" i="6"/>
  <c r="K550" i="6" s="1"/>
  <c r="L550" i="6"/>
  <c r="J551" i="6"/>
  <c r="K551" i="6" s="1"/>
  <c r="L551" i="6"/>
  <c r="J552" i="6"/>
  <c r="K552" i="6" s="1"/>
  <c r="L552" i="6"/>
  <c r="J553" i="6"/>
  <c r="K553" i="6" s="1"/>
  <c r="L553" i="6"/>
  <c r="J554" i="6"/>
  <c r="K554" i="6" s="1"/>
  <c r="L554" i="6"/>
  <c r="J555" i="6"/>
  <c r="K555" i="6" s="1"/>
  <c r="L555" i="6"/>
  <c r="J556" i="6"/>
  <c r="K556" i="6" s="1"/>
  <c r="L556" i="6"/>
  <c r="K557" i="6"/>
  <c r="L557" i="6"/>
  <c r="J558" i="6"/>
  <c r="K558" i="6" s="1"/>
  <c r="L558" i="6"/>
  <c r="J559" i="6"/>
  <c r="K559" i="6" s="1"/>
  <c r="L559" i="6"/>
  <c r="J560" i="6"/>
  <c r="K560" i="6" s="1"/>
  <c r="L560" i="6"/>
  <c r="J561" i="6"/>
  <c r="K561" i="6" s="1"/>
  <c r="L561" i="6"/>
  <c r="J562" i="6"/>
  <c r="K562" i="6" s="1"/>
  <c r="L562" i="6"/>
  <c r="J563" i="6"/>
  <c r="K563" i="6" s="1"/>
  <c r="L563" i="6"/>
  <c r="J564" i="6"/>
  <c r="K564" i="6" s="1"/>
  <c r="L564" i="6"/>
  <c r="J565" i="6"/>
  <c r="K565" i="6" s="1"/>
  <c r="L565" i="6"/>
  <c r="J566" i="6"/>
  <c r="K566" i="6" s="1"/>
  <c r="L566" i="6"/>
  <c r="J567" i="6"/>
  <c r="K567" i="6" s="1"/>
  <c r="L567" i="6"/>
  <c r="J600" i="6"/>
  <c r="K600" i="6" s="1"/>
  <c r="L600" i="6"/>
  <c r="J601" i="6"/>
  <c r="K601" i="6" s="1"/>
  <c r="L601" i="6"/>
  <c r="J602" i="6"/>
  <c r="K602" i="6" s="1"/>
  <c r="L602" i="6"/>
  <c r="J603" i="6"/>
  <c r="K603" i="6" s="1"/>
  <c r="L603" i="6"/>
  <c r="J604" i="6"/>
  <c r="K604" i="6" s="1"/>
  <c r="L604" i="6"/>
  <c r="J605" i="6"/>
  <c r="K605" i="6" s="1"/>
  <c r="L605" i="6"/>
  <c r="J606" i="6"/>
  <c r="K606" i="6" s="1"/>
  <c r="L606" i="6"/>
  <c r="J607" i="6"/>
  <c r="K607" i="6" s="1"/>
  <c r="L607" i="6"/>
  <c r="J608" i="6"/>
  <c r="K608" i="6" s="1"/>
  <c r="L608" i="6"/>
  <c r="J609" i="6"/>
  <c r="K609" i="6" s="1"/>
  <c r="L609" i="6"/>
  <c r="J610" i="6"/>
  <c r="K610" i="6" s="1"/>
  <c r="L610" i="6"/>
  <c r="J611" i="6"/>
  <c r="K611" i="6" s="1"/>
  <c r="L611" i="6"/>
  <c r="J612" i="6"/>
  <c r="K612" i="6" s="1"/>
  <c r="L612" i="6"/>
  <c r="J613" i="6"/>
  <c r="K613" i="6" s="1"/>
  <c r="L613" i="6"/>
  <c r="J614" i="6"/>
  <c r="K614" i="6" s="1"/>
  <c r="L614" i="6"/>
  <c r="J615" i="6"/>
  <c r="K615" i="6" s="1"/>
  <c r="L615" i="6"/>
  <c r="J616" i="6"/>
  <c r="K616" i="6" s="1"/>
  <c r="L616" i="6"/>
  <c r="J617" i="6"/>
  <c r="K617" i="6" s="1"/>
  <c r="L617" i="6"/>
  <c r="J618" i="6"/>
  <c r="K618" i="6" s="1"/>
  <c r="L618" i="6"/>
  <c r="J619" i="6"/>
  <c r="K619" i="6" s="1"/>
  <c r="L619" i="6"/>
  <c r="J620" i="6"/>
  <c r="K620" i="6" s="1"/>
  <c r="L620" i="6"/>
  <c r="J621" i="6"/>
  <c r="K621" i="6" s="1"/>
  <c r="L621" i="6"/>
  <c r="J622" i="6"/>
  <c r="K622" i="6" s="1"/>
  <c r="L622" i="6"/>
  <c r="J623" i="6"/>
  <c r="K623" i="6" s="1"/>
  <c r="L623" i="6"/>
  <c r="J624" i="6"/>
  <c r="K624" i="6" s="1"/>
  <c r="L624" i="6"/>
  <c r="J625" i="6"/>
  <c r="K625" i="6" s="1"/>
  <c r="L625" i="6"/>
  <c r="J626" i="6"/>
  <c r="K626" i="6" s="1"/>
  <c r="L626" i="6"/>
  <c r="J627" i="6"/>
  <c r="K627" i="6" s="1"/>
  <c r="L627" i="6"/>
  <c r="J628" i="6"/>
  <c r="K628" i="6" s="1"/>
  <c r="L628" i="6"/>
  <c r="J629" i="6"/>
  <c r="K629" i="6" s="1"/>
  <c r="L629" i="6"/>
  <c r="J630" i="6"/>
  <c r="K630" i="6" s="1"/>
  <c r="L630" i="6"/>
  <c r="J631" i="6"/>
  <c r="K631" i="6" s="1"/>
  <c r="L631" i="6"/>
  <c r="J632" i="6"/>
  <c r="K632" i="6" s="1"/>
  <c r="L632" i="6"/>
  <c r="J633" i="6"/>
  <c r="K633" i="6" s="1"/>
  <c r="L633" i="6"/>
  <c r="J634" i="6"/>
  <c r="K634" i="6" s="1"/>
  <c r="L634" i="6"/>
  <c r="J635" i="6"/>
  <c r="K635" i="6" s="1"/>
  <c r="L635" i="6"/>
  <c r="J636" i="6"/>
  <c r="K636" i="6" s="1"/>
  <c r="L636" i="6"/>
  <c r="J637" i="6"/>
  <c r="K637" i="6" s="1"/>
  <c r="L637" i="6"/>
  <c r="J638" i="6"/>
  <c r="K638" i="6" s="1"/>
  <c r="L638" i="6"/>
  <c r="J639" i="6"/>
  <c r="K639" i="6" s="1"/>
  <c r="L639" i="6"/>
  <c r="J640" i="6"/>
  <c r="K640" i="6" s="1"/>
  <c r="L640" i="6"/>
  <c r="J641" i="6"/>
  <c r="K641" i="6" s="1"/>
  <c r="L641" i="6"/>
  <c r="J642" i="6"/>
  <c r="K642" i="6" s="1"/>
  <c r="L642" i="6"/>
  <c r="J643" i="6"/>
  <c r="K643" i="6" s="1"/>
  <c r="L643" i="6"/>
  <c r="J644" i="6"/>
  <c r="K644" i="6" s="1"/>
  <c r="L644" i="6"/>
  <c r="J645" i="6"/>
  <c r="K645" i="6" s="1"/>
  <c r="L645" i="6"/>
  <c r="J646" i="6"/>
  <c r="K646" i="6" s="1"/>
  <c r="L646" i="6"/>
  <c r="J647" i="6"/>
  <c r="K647" i="6" s="1"/>
  <c r="L647" i="6"/>
  <c r="J648" i="6"/>
  <c r="K648" i="6" s="1"/>
  <c r="L648" i="6"/>
  <c r="J649" i="6"/>
  <c r="K649" i="6" s="1"/>
  <c r="L649" i="6"/>
  <c r="J650" i="6"/>
  <c r="K650" i="6" s="1"/>
  <c r="L650" i="6"/>
  <c r="J651" i="6"/>
  <c r="K651" i="6" s="1"/>
  <c r="L651" i="6"/>
  <c r="J652" i="6"/>
  <c r="K652" i="6" s="1"/>
  <c r="L652" i="6"/>
  <c r="J653" i="6"/>
  <c r="K653" i="6" s="1"/>
  <c r="L653" i="6"/>
  <c r="J654" i="6"/>
  <c r="K654" i="6" s="1"/>
  <c r="L654" i="6"/>
  <c r="J655" i="6"/>
  <c r="K655" i="6" s="1"/>
  <c r="L655" i="6"/>
  <c r="J656" i="6"/>
  <c r="K656" i="6" s="1"/>
  <c r="L656" i="6"/>
  <c r="J657" i="6"/>
  <c r="K657" i="6" s="1"/>
  <c r="L657" i="6"/>
  <c r="J658" i="6"/>
  <c r="K658" i="6" s="1"/>
  <c r="L658" i="6"/>
  <c r="J659" i="6"/>
  <c r="K659" i="6" s="1"/>
  <c r="L659" i="6"/>
  <c r="J660" i="6"/>
  <c r="K660" i="6" s="1"/>
  <c r="L660" i="6"/>
  <c r="J661" i="6"/>
  <c r="K661" i="6" s="1"/>
  <c r="L661" i="6"/>
  <c r="J662" i="6"/>
  <c r="K662" i="6" s="1"/>
  <c r="L662" i="6"/>
  <c r="J663" i="6"/>
  <c r="K663" i="6" s="1"/>
  <c r="L663" i="6"/>
  <c r="J664" i="6"/>
  <c r="K664" i="6" s="1"/>
  <c r="L664" i="6"/>
  <c r="J665" i="6"/>
  <c r="K665" i="6" s="1"/>
  <c r="L665" i="6"/>
  <c r="J666" i="6"/>
  <c r="K666" i="6" s="1"/>
  <c r="L666" i="6"/>
  <c r="J667" i="6"/>
  <c r="K667" i="6" s="1"/>
  <c r="L667" i="6"/>
  <c r="J668" i="6"/>
  <c r="K668" i="6" s="1"/>
  <c r="L668" i="6"/>
  <c r="J669" i="6"/>
  <c r="K669" i="6" s="1"/>
  <c r="L669" i="6"/>
  <c r="J670" i="6"/>
  <c r="K670" i="6" s="1"/>
  <c r="L670" i="6"/>
  <c r="J671" i="6"/>
  <c r="K671" i="6" s="1"/>
  <c r="L671" i="6"/>
  <c r="J672" i="6"/>
  <c r="K672" i="6" s="1"/>
  <c r="L672" i="6"/>
  <c r="J673" i="6"/>
  <c r="K673" i="6" s="1"/>
  <c r="L673" i="6"/>
  <c r="J674" i="6"/>
  <c r="K674" i="6" s="1"/>
  <c r="L674" i="6"/>
  <c r="J675" i="6"/>
  <c r="K675" i="6" s="1"/>
  <c r="L675" i="6"/>
  <c r="J676" i="6"/>
  <c r="K676" i="6" s="1"/>
  <c r="L676" i="6"/>
  <c r="J677" i="6"/>
  <c r="K677" i="6" s="1"/>
  <c r="L677" i="6"/>
  <c r="J678" i="6"/>
  <c r="K678" i="6" s="1"/>
  <c r="L678" i="6"/>
  <c r="J679" i="6"/>
  <c r="K679" i="6" s="1"/>
  <c r="L679" i="6"/>
  <c r="J680" i="6"/>
  <c r="K680" i="6" s="1"/>
  <c r="L680" i="6"/>
  <c r="J681" i="6"/>
  <c r="K681" i="6" s="1"/>
  <c r="L681" i="6"/>
  <c r="J682" i="6"/>
  <c r="K682" i="6" s="1"/>
  <c r="L682" i="6"/>
  <c r="J683" i="6"/>
  <c r="K683" i="6" s="1"/>
  <c r="L683" i="6"/>
  <c r="J684" i="6"/>
  <c r="K684" i="6" s="1"/>
  <c r="L684" i="6"/>
  <c r="J685" i="6"/>
  <c r="K685" i="6" s="1"/>
  <c r="L685" i="6"/>
  <c r="J686" i="6"/>
  <c r="K686" i="6" s="1"/>
  <c r="L686" i="6"/>
  <c r="J687" i="6"/>
  <c r="K687" i="6" s="1"/>
  <c r="L687" i="6"/>
  <c r="J688" i="6"/>
  <c r="K688" i="6" s="1"/>
  <c r="L688" i="6"/>
  <c r="J689" i="6"/>
  <c r="K689" i="6" s="1"/>
  <c r="L689" i="6"/>
  <c r="J690" i="6"/>
  <c r="K690" i="6" s="1"/>
  <c r="L690" i="6"/>
  <c r="J691" i="6"/>
  <c r="K691" i="6" s="1"/>
  <c r="L691" i="6"/>
  <c r="J692" i="6"/>
  <c r="K692" i="6" s="1"/>
  <c r="L692" i="6"/>
  <c r="J693" i="6"/>
  <c r="K693" i="6" s="1"/>
  <c r="L693" i="6"/>
  <c r="J694" i="6"/>
  <c r="K694" i="6" s="1"/>
  <c r="L694" i="6"/>
  <c r="J695" i="6"/>
  <c r="K695" i="6" s="1"/>
  <c r="L695" i="6"/>
  <c r="J696" i="6"/>
  <c r="K696" i="6" s="1"/>
  <c r="L696" i="6"/>
  <c r="J697" i="6"/>
  <c r="K697" i="6" s="1"/>
  <c r="L697" i="6"/>
  <c r="J698" i="6"/>
  <c r="K698" i="6" s="1"/>
  <c r="L698" i="6"/>
  <c r="J699" i="6"/>
  <c r="K699" i="6" s="1"/>
  <c r="L699" i="6"/>
  <c r="J700" i="6"/>
  <c r="K700" i="6" s="1"/>
  <c r="L700" i="6"/>
  <c r="J701" i="6"/>
  <c r="K701" i="6" s="1"/>
  <c r="L701" i="6"/>
  <c r="J702" i="6"/>
  <c r="K702" i="6" s="1"/>
  <c r="L702" i="6"/>
  <c r="J703" i="6"/>
  <c r="K703" i="6" s="1"/>
  <c r="L703" i="6"/>
  <c r="J704" i="6"/>
  <c r="K704" i="6" s="1"/>
  <c r="L704" i="6"/>
  <c r="J705" i="6"/>
  <c r="K705" i="6" s="1"/>
  <c r="L705" i="6"/>
  <c r="J706" i="6"/>
  <c r="K706" i="6" s="1"/>
  <c r="L706" i="6"/>
  <c r="J707" i="6"/>
  <c r="K707" i="6" s="1"/>
  <c r="L707" i="6"/>
  <c r="J708" i="6"/>
  <c r="K708" i="6" s="1"/>
  <c r="L708" i="6"/>
  <c r="J709" i="6"/>
  <c r="K709" i="6" s="1"/>
  <c r="L709" i="6"/>
  <c r="J710" i="6"/>
  <c r="K710" i="6" s="1"/>
  <c r="L710" i="6"/>
  <c r="J711" i="6"/>
  <c r="K711" i="6" s="1"/>
  <c r="L711" i="6"/>
  <c r="J712" i="6"/>
  <c r="K712" i="6" s="1"/>
  <c r="L712" i="6"/>
  <c r="J713" i="6"/>
  <c r="K713" i="6" s="1"/>
  <c r="L713" i="6"/>
  <c r="J714" i="6"/>
  <c r="K714" i="6" s="1"/>
  <c r="L714" i="6"/>
  <c r="K715" i="6"/>
  <c r="L715" i="6"/>
  <c r="J716" i="6"/>
  <c r="K716" i="6" s="1"/>
  <c r="L716" i="6"/>
  <c r="J717" i="6"/>
  <c r="K717" i="6" s="1"/>
  <c r="L717" i="6"/>
  <c r="J718" i="6"/>
  <c r="K718" i="6" s="1"/>
  <c r="L718" i="6"/>
  <c r="J719" i="6"/>
  <c r="K719" i="6" s="1"/>
  <c r="L719" i="6"/>
  <c r="J720" i="6"/>
  <c r="K720" i="6" s="1"/>
  <c r="L720" i="6"/>
  <c r="J721" i="6"/>
  <c r="K721" i="6" s="1"/>
  <c r="L721" i="6"/>
  <c r="J722" i="6"/>
  <c r="K722" i="6" s="1"/>
  <c r="L722" i="6"/>
  <c r="J723" i="6"/>
  <c r="K723" i="6" s="1"/>
  <c r="L723" i="6"/>
  <c r="J724" i="6"/>
  <c r="K724" i="6" s="1"/>
  <c r="L724" i="6"/>
  <c r="J725" i="6"/>
  <c r="K725" i="6" s="1"/>
  <c r="L725" i="6"/>
  <c r="J726" i="6"/>
  <c r="K726" i="6" s="1"/>
  <c r="L726" i="6"/>
  <c r="J727" i="6"/>
  <c r="K727" i="6" s="1"/>
  <c r="L727" i="6"/>
  <c r="J728" i="6"/>
  <c r="K728" i="6" s="1"/>
  <c r="L728" i="6"/>
  <c r="J729" i="6"/>
  <c r="K729" i="6" s="1"/>
  <c r="L729" i="6"/>
  <c r="J730" i="6"/>
  <c r="K730" i="6" s="1"/>
  <c r="L730" i="6"/>
  <c r="J731" i="6"/>
  <c r="K731" i="6" s="1"/>
  <c r="L731" i="6"/>
  <c r="J732" i="6"/>
  <c r="K732" i="6" s="1"/>
  <c r="L732" i="6"/>
  <c r="J733" i="6"/>
  <c r="K733" i="6" s="1"/>
  <c r="L733" i="6"/>
  <c r="J734" i="6"/>
  <c r="K734" i="6" s="1"/>
  <c r="L734" i="6"/>
  <c r="J735" i="6"/>
  <c r="K735" i="6" s="1"/>
  <c r="L735" i="6"/>
  <c r="J736" i="6"/>
  <c r="K736" i="6" s="1"/>
  <c r="L736" i="6"/>
  <c r="J737" i="6"/>
  <c r="K737" i="6" s="1"/>
  <c r="L737" i="6"/>
  <c r="J738" i="6"/>
  <c r="K738" i="6" s="1"/>
  <c r="L738" i="6"/>
  <c r="J739" i="6"/>
  <c r="K739" i="6" s="1"/>
  <c r="L739" i="6"/>
  <c r="J740" i="6"/>
  <c r="K740" i="6" s="1"/>
  <c r="L740" i="6"/>
  <c r="J741" i="6"/>
  <c r="K741" i="6" s="1"/>
  <c r="L741" i="6"/>
  <c r="J742" i="6"/>
  <c r="K742" i="6" s="1"/>
  <c r="L742" i="6"/>
  <c r="J743" i="6"/>
  <c r="K743" i="6" s="1"/>
  <c r="L743" i="6"/>
  <c r="J744" i="6"/>
  <c r="K744" i="6" s="1"/>
  <c r="L744" i="6"/>
  <c r="J745" i="6"/>
  <c r="K745" i="6" s="1"/>
  <c r="L745" i="6"/>
  <c r="J746" i="6"/>
  <c r="K746" i="6" s="1"/>
  <c r="L746" i="6"/>
  <c r="J747" i="6"/>
  <c r="K747" i="6" s="1"/>
  <c r="L747" i="6"/>
  <c r="J748" i="6"/>
  <c r="K748" i="6" s="1"/>
  <c r="L748" i="6"/>
  <c r="J749" i="6"/>
  <c r="K749" i="6" s="1"/>
  <c r="L749" i="6"/>
  <c r="J750" i="6"/>
  <c r="K750" i="6" s="1"/>
  <c r="L750" i="6"/>
  <c r="J751" i="6"/>
  <c r="K751" i="6" s="1"/>
  <c r="L751" i="6"/>
  <c r="J752" i="6"/>
  <c r="K752" i="6" s="1"/>
  <c r="L752" i="6"/>
  <c r="J753" i="6"/>
  <c r="K753" i="6" s="1"/>
  <c r="L753" i="6"/>
  <c r="J754" i="6"/>
  <c r="K754" i="6" s="1"/>
  <c r="L754" i="6"/>
  <c r="J755" i="6"/>
  <c r="K755" i="6" s="1"/>
  <c r="L755" i="6"/>
  <c r="J756" i="6"/>
  <c r="K756" i="6" s="1"/>
  <c r="L756" i="6"/>
  <c r="J757" i="6"/>
  <c r="K757" i="6" s="1"/>
  <c r="L757" i="6"/>
  <c r="J758" i="6"/>
  <c r="K758" i="6" s="1"/>
  <c r="L758" i="6"/>
  <c r="J759" i="6"/>
  <c r="K759" i="6" s="1"/>
  <c r="L759" i="6"/>
  <c r="J760" i="6"/>
  <c r="K760" i="6" s="1"/>
  <c r="L760" i="6"/>
  <c r="J761" i="6"/>
  <c r="K761" i="6" s="1"/>
  <c r="L761" i="6"/>
  <c r="J762" i="6"/>
  <c r="K762" i="6" s="1"/>
  <c r="L762" i="6"/>
  <c r="J763" i="6"/>
  <c r="K763" i="6" s="1"/>
  <c r="L763" i="6"/>
  <c r="J764" i="6"/>
  <c r="K764" i="6" s="1"/>
  <c r="L764" i="6"/>
  <c r="J765" i="6"/>
  <c r="K765" i="6" s="1"/>
  <c r="L765" i="6"/>
  <c r="J766" i="6"/>
  <c r="K766" i="6" s="1"/>
  <c r="L766" i="6"/>
  <c r="J767" i="6"/>
  <c r="K767" i="6" s="1"/>
  <c r="L767" i="6"/>
  <c r="J768" i="6"/>
  <c r="K768" i="6" s="1"/>
  <c r="L768" i="6"/>
  <c r="J769" i="6"/>
  <c r="K769" i="6" s="1"/>
  <c r="L769" i="6"/>
  <c r="J770" i="6"/>
  <c r="K770" i="6" s="1"/>
  <c r="L770" i="6"/>
  <c r="J771" i="6"/>
  <c r="K771" i="6" s="1"/>
  <c r="L771" i="6"/>
  <c r="J772" i="6"/>
  <c r="K772" i="6" s="1"/>
  <c r="L772" i="6"/>
  <c r="J773" i="6"/>
  <c r="K773" i="6" s="1"/>
  <c r="L773" i="6"/>
  <c r="J774" i="6"/>
  <c r="K774" i="6" s="1"/>
  <c r="L774" i="6"/>
  <c r="M93" i="6"/>
  <c r="M89" i="6"/>
  <c r="M73" i="6"/>
  <c r="M59" i="6"/>
  <c r="M44" i="6"/>
  <c r="M34" i="6"/>
  <c r="M21" i="6"/>
  <c r="N520" i="6" l="1"/>
  <c r="O520" i="6" s="1"/>
  <c r="O95" i="10"/>
  <c r="L36" i="7"/>
  <c r="L152" i="7"/>
  <c r="L63" i="7"/>
  <c r="L95" i="7"/>
  <c r="L153" i="7" s="1"/>
  <c r="N117" i="7"/>
  <c r="N121" i="7"/>
  <c r="L135" i="7"/>
  <c r="N133" i="7"/>
  <c r="N145" i="7"/>
  <c r="H153" i="7"/>
  <c r="K111" i="7"/>
  <c r="K63" i="7"/>
  <c r="K78" i="7"/>
  <c r="K100" i="7"/>
  <c r="K135" i="7"/>
  <c r="I153" i="7"/>
  <c r="K36" i="7"/>
  <c r="K152" i="7"/>
  <c r="K22" i="7"/>
  <c r="K47" i="7"/>
  <c r="M5" i="7"/>
  <c r="M153" i="7" s="1"/>
  <c r="N79" i="7"/>
  <c r="J5" i="7"/>
  <c r="J22" i="7"/>
  <c r="J36" i="7"/>
  <c r="J47" i="7"/>
  <c r="J63" i="7"/>
  <c r="J78" i="7"/>
  <c r="J95" i="7"/>
  <c r="J100" i="7"/>
  <c r="J111" i="7"/>
  <c r="J124" i="7"/>
  <c r="J135" i="7"/>
  <c r="J152" i="7"/>
  <c r="N140" i="7"/>
  <c r="O140" i="7" s="1"/>
  <c r="N142" i="7"/>
  <c r="O142" i="7" s="1"/>
  <c r="K5" i="7"/>
  <c r="K95" i="7"/>
  <c r="N23" i="7"/>
  <c r="O23" i="7" s="1"/>
  <c r="N114" i="7"/>
  <c r="N120" i="7"/>
  <c r="O120" i="7" s="1"/>
  <c r="N137" i="7"/>
  <c r="O137" i="7" s="1"/>
  <c r="N139" i="7"/>
  <c r="O139" i="7" s="1"/>
  <c r="N141" i="7"/>
  <c r="O141" i="7" s="1"/>
  <c r="N149" i="7"/>
  <c r="O149" i="7" s="1"/>
  <c r="N125" i="7"/>
  <c r="N3" i="7"/>
  <c r="N148" i="7"/>
  <c r="N15" i="7"/>
  <c r="O15" i="7" s="1"/>
  <c r="N55" i="7"/>
  <c r="O55" i="7" s="1"/>
  <c r="N64" i="7"/>
  <c r="N80" i="7"/>
  <c r="O80" i="7" s="1"/>
  <c r="N88" i="7"/>
  <c r="O88" i="7" s="1"/>
  <c r="N24" i="7"/>
  <c r="O24" i="7" s="1"/>
  <c r="N27" i="7"/>
  <c r="O27" i="7" s="1"/>
  <c r="N32" i="7"/>
  <c r="O32" i="7" s="1"/>
  <c r="N35" i="7"/>
  <c r="O35" i="7" s="1"/>
  <c r="N39" i="7"/>
  <c r="O39" i="7" s="1"/>
  <c r="N44" i="7"/>
  <c r="O44" i="7" s="1"/>
  <c r="N48" i="7"/>
  <c r="N67" i="7"/>
  <c r="O67" i="7" s="1"/>
  <c r="N72" i="7"/>
  <c r="O72" i="7" s="1"/>
  <c r="N75" i="7"/>
  <c r="O75" i="7" s="1"/>
  <c r="N101" i="7"/>
  <c r="N104" i="7"/>
  <c r="O104" i="7" s="1"/>
  <c r="N107" i="7"/>
  <c r="O107" i="7" s="1"/>
  <c r="N118" i="7"/>
  <c r="O118" i="7" s="1"/>
  <c r="N122" i="7"/>
  <c r="O122" i="7" s="1"/>
  <c r="N7" i="7"/>
  <c r="O7" i="7" s="1"/>
  <c r="N12" i="7"/>
  <c r="O12" i="7" s="1"/>
  <c r="N20" i="7"/>
  <c r="O20" i="7" s="1"/>
  <c r="N52" i="7"/>
  <c r="O52" i="7" s="1"/>
  <c r="N60" i="7"/>
  <c r="O60" i="7" s="1"/>
  <c r="N83" i="7"/>
  <c r="O83" i="7" s="1"/>
  <c r="N91" i="7"/>
  <c r="O91" i="7" s="1"/>
  <c r="N4" i="7"/>
  <c r="O4" i="7" s="1"/>
  <c r="N8" i="7"/>
  <c r="O8" i="7" s="1"/>
  <c r="N11" i="7"/>
  <c r="O11" i="7" s="1"/>
  <c r="N16" i="7"/>
  <c r="O16" i="7" s="1"/>
  <c r="N19" i="7"/>
  <c r="O19" i="7" s="1"/>
  <c r="N51" i="7"/>
  <c r="O51" i="7" s="1"/>
  <c r="N56" i="7"/>
  <c r="O56" i="7" s="1"/>
  <c r="N59" i="7"/>
  <c r="O59" i="7" s="1"/>
  <c r="N84" i="7"/>
  <c r="O84" i="7" s="1"/>
  <c r="N87" i="7"/>
  <c r="O87" i="7" s="1"/>
  <c r="N92" i="7"/>
  <c r="O92" i="7" s="1"/>
  <c r="N96" i="7"/>
  <c r="N28" i="7"/>
  <c r="O28" i="7" s="1"/>
  <c r="N31" i="7"/>
  <c r="O31" i="7" s="1"/>
  <c r="N37" i="7"/>
  <c r="N40" i="7"/>
  <c r="O40" i="7" s="1"/>
  <c r="N43" i="7"/>
  <c r="O43" i="7" s="1"/>
  <c r="N68" i="7"/>
  <c r="O68" i="7" s="1"/>
  <c r="N71" i="7"/>
  <c r="O71" i="7" s="1"/>
  <c r="N76" i="7"/>
  <c r="O76" i="7" s="1"/>
  <c r="N99" i="7"/>
  <c r="O99" i="7" s="1"/>
  <c r="N103" i="7"/>
  <c r="O103" i="7" s="1"/>
  <c r="N108" i="7"/>
  <c r="O108" i="7" s="1"/>
  <c r="N112" i="7"/>
  <c r="N119" i="7"/>
  <c r="O119" i="7" s="1"/>
  <c r="N123" i="7"/>
  <c r="O123" i="7" s="1"/>
  <c r="O3" i="7"/>
  <c r="N17" i="7"/>
  <c r="O17" i="7" s="1"/>
  <c r="N25" i="7"/>
  <c r="O25" i="7" s="1"/>
  <c r="N29" i="7"/>
  <c r="O29" i="7" s="1"/>
  <c r="N33" i="7"/>
  <c r="O33" i="7" s="1"/>
  <c r="N45" i="7"/>
  <c r="O45" i="7" s="1"/>
  <c r="N49" i="7"/>
  <c r="O49" i="7" s="1"/>
  <c r="N53" i="7"/>
  <c r="O53" i="7" s="1"/>
  <c r="N61" i="7"/>
  <c r="O61" i="7" s="1"/>
  <c r="N65" i="7"/>
  <c r="O65" i="7" s="1"/>
  <c r="N69" i="7"/>
  <c r="O69" i="7" s="1"/>
  <c r="N73" i="7"/>
  <c r="O73" i="7" s="1"/>
  <c r="N77" i="7"/>
  <c r="O77" i="7" s="1"/>
  <c r="N85" i="7"/>
  <c r="O85" i="7" s="1"/>
  <c r="N89" i="7"/>
  <c r="O89" i="7" s="1"/>
  <c r="N127" i="7"/>
  <c r="O127" i="7" s="1"/>
  <c r="N128" i="7"/>
  <c r="O128" i="7" s="1"/>
  <c r="N9" i="7"/>
  <c r="O9" i="7" s="1"/>
  <c r="N13" i="7"/>
  <c r="O13" i="7" s="1"/>
  <c r="N21" i="7"/>
  <c r="O21" i="7" s="1"/>
  <c r="N41" i="7"/>
  <c r="O41" i="7" s="1"/>
  <c r="N57" i="7"/>
  <c r="O57" i="7" s="1"/>
  <c r="N81" i="7"/>
  <c r="O81" i="7" s="1"/>
  <c r="N93" i="7"/>
  <c r="O93" i="7" s="1"/>
  <c r="N97" i="7"/>
  <c r="O97" i="7" s="1"/>
  <c r="N105" i="7"/>
  <c r="O105" i="7" s="1"/>
  <c r="N109" i="7"/>
  <c r="O109" i="7" s="1"/>
  <c r="N113" i="7"/>
  <c r="O113" i="7" s="1"/>
  <c r="O117" i="7"/>
  <c r="N6" i="7"/>
  <c r="N10" i="7"/>
  <c r="O10" i="7" s="1"/>
  <c r="N14" i="7"/>
  <c r="O14" i="7" s="1"/>
  <c r="N18" i="7"/>
  <c r="O18" i="7" s="1"/>
  <c r="N26" i="7"/>
  <c r="O26" i="7" s="1"/>
  <c r="N30" i="7"/>
  <c r="O30" i="7" s="1"/>
  <c r="N34" i="7"/>
  <c r="O34" i="7" s="1"/>
  <c r="N38" i="7"/>
  <c r="O38" i="7" s="1"/>
  <c r="N42" i="7"/>
  <c r="O42" i="7" s="1"/>
  <c r="N46" i="7"/>
  <c r="O46" i="7" s="1"/>
  <c r="N50" i="7"/>
  <c r="O50" i="7" s="1"/>
  <c r="N54" i="7"/>
  <c r="O54" i="7" s="1"/>
  <c r="N58" i="7"/>
  <c r="O58" i="7" s="1"/>
  <c r="N62" i="7"/>
  <c r="O62" i="7" s="1"/>
  <c r="N66" i="7"/>
  <c r="O66" i="7" s="1"/>
  <c r="N70" i="7"/>
  <c r="O70" i="7" s="1"/>
  <c r="N74" i="7"/>
  <c r="O74" i="7" s="1"/>
  <c r="N82" i="7"/>
  <c r="O82" i="7" s="1"/>
  <c r="N86" i="7"/>
  <c r="O86" i="7" s="1"/>
  <c r="N90" i="7"/>
  <c r="O90" i="7" s="1"/>
  <c r="N94" i="7"/>
  <c r="O94" i="7" s="1"/>
  <c r="N98" i="7"/>
  <c r="O98" i="7" s="1"/>
  <c r="N102" i="7"/>
  <c r="O102" i="7" s="1"/>
  <c r="N106" i="7"/>
  <c r="O106" i="7" s="1"/>
  <c r="N110" i="7"/>
  <c r="O110" i="7" s="1"/>
  <c r="O114" i="7"/>
  <c r="N115" i="7"/>
  <c r="O115" i="7" s="1"/>
  <c r="N116" i="7"/>
  <c r="O116" i="7" s="1"/>
  <c r="O121" i="7"/>
  <c r="N129" i="7"/>
  <c r="O129" i="7" s="1"/>
  <c r="O130" i="7"/>
  <c r="N131" i="7"/>
  <c r="O131" i="7" s="1"/>
  <c r="N134" i="7"/>
  <c r="O134" i="7" s="1"/>
  <c r="N136" i="7"/>
  <c r="N138" i="7"/>
  <c r="O138" i="7" s="1"/>
  <c r="N143" i="7"/>
  <c r="O143" i="7" s="1"/>
  <c r="N146" i="7"/>
  <c r="O146" i="7" s="1"/>
  <c r="N147" i="7"/>
  <c r="O147" i="7" s="1"/>
  <c r="O148" i="7"/>
  <c r="O151" i="7"/>
  <c r="N151" i="7"/>
  <c r="N126" i="7"/>
  <c r="O126" i="7" s="1"/>
  <c r="N132" i="7"/>
  <c r="O132" i="7" s="1"/>
  <c r="O133" i="7"/>
  <c r="N144" i="7"/>
  <c r="O144" i="7" s="1"/>
  <c r="O145" i="7"/>
  <c r="N150" i="7"/>
  <c r="O150" i="7" s="1"/>
  <c r="M5" i="6"/>
  <c r="J153" i="7" l="1"/>
  <c r="K153" i="7"/>
  <c r="O36" i="7"/>
  <c r="O37" i="7"/>
  <c r="O47" i="7" s="1"/>
  <c r="N47" i="7"/>
  <c r="N95" i="7"/>
  <c r="O6" i="7"/>
  <c r="O22" i="7" s="1"/>
  <c r="N22" i="7"/>
  <c r="O5" i="7"/>
  <c r="O64" i="7"/>
  <c r="O78" i="7" s="1"/>
  <c r="N78" i="7"/>
  <c r="O112" i="7"/>
  <c r="O124" i="7" s="1"/>
  <c r="N124" i="7"/>
  <c r="O48" i="7"/>
  <c r="O63" i="7" s="1"/>
  <c r="N63" i="7"/>
  <c r="O79" i="7"/>
  <c r="O95" i="7" s="1"/>
  <c r="O136" i="7"/>
  <c r="O152" i="7" s="1"/>
  <c r="N152" i="7"/>
  <c r="O101" i="7"/>
  <c r="O111" i="7" s="1"/>
  <c r="N111" i="7"/>
  <c r="O125" i="7"/>
  <c r="O135" i="7" s="1"/>
  <c r="N135" i="7"/>
  <c r="O96" i="7"/>
  <c r="O100" i="7" s="1"/>
  <c r="N100" i="7"/>
  <c r="N5" i="7"/>
  <c r="N36" i="7"/>
  <c r="N250" i="6"/>
  <c r="O250" i="6" s="1"/>
  <c r="N254" i="6"/>
  <c r="O254" i="6" s="1"/>
  <c r="N259" i="6"/>
  <c r="O259" i="6" s="1"/>
  <c r="N234" i="6"/>
  <c r="O234" i="6" s="1"/>
  <c r="N236" i="6"/>
  <c r="O236" i="6" s="1"/>
  <c r="N261" i="6"/>
  <c r="O261" i="6" s="1"/>
  <c r="N227" i="6"/>
  <c r="O227" i="6" s="1"/>
  <c r="N229" i="6"/>
  <c r="O229" i="6" s="1"/>
  <c r="N300" i="6"/>
  <c r="O300" i="6" s="1"/>
  <c r="N313" i="6"/>
  <c r="O313" i="6" s="1"/>
  <c r="N315" i="6"/>
  <c r="O315" i="6" s="1"/>
  <c r="N317" i="6"/>
  <c r="O317" i="6" s="1"/>
  <c r="N323" i="6"/>
  <c r="O323" i="6" s="1"/>
  <c r="N325" i="6"/>
  <c r="O325" i="6" s="1"/>
  <c r="N332" i="6"/>
  <c r="O332" i="6" s="1"/>
  <c r="N266" i="6"/>
  <c r="O266" i="6" s="1"/>
  <c r="N279" i="6"/>
  <c r="O279" i="6" s="1"/>
  <c r="N285" i="6"/>
  <c r="O285" i="6" s="1"/>
  <c r="N340" i="6"/>
  <c r="O340" i="6" s="1"/>
  <c r="N209" i="6"/>
  <c r="O209" i="6" s="1"/>
  <c r="N220" i="6"/>
  <c r="O220" i="6" s="1"/>
  <c r="N239" i="6"/>
  <c r="O239" i="6" s="1"/>
  <c r="N264" i="6"/>
  <c r="O264" i="6" s="1"/>
  <c r="N269" i="6"/>
  <c r="O269" i="6" s="1"/>
  <c r="N271" i="6"/>
  <c r="O271" i="6" s="1"/>
  <c r="N337" i="6"/>
  <c r="O337" i="6" s="1"/>
  <c r="N326" i="6"/>
  <c r="O326" i="6" s="1"/>
  <c r="N226" i="6"/>
  <c r="O226" i="6" s="1"/>
  <c r="N231" i="6"/>
  <c r="O231" i="6" s="1"/>
  <c r="N243" i="6"/>
  <c r="O243" i="6" s="1"/>
  <c r="N263" i="6"/>
  <c r="O263" i="6" s="1"/>
  <c r="N270" i="6"/>
  <c r="O270" i="6" s="1"/>
  <c r="N336" i="6"/>
  <c r="O336" i="6" s="1"/>
  <c r="N346" i="6"/>
  <c r="O346" i="6" s="1"/>
  <c r="N221" i="6"/>
  <c r="O221" i="6" s="1"/>
  <c r="N228" i="6"/>
  <c r="O228" i="6" s="1"/>
  <c r="N235" i="6"/>
  <c r="O235" i="6" s="1"/>
  <c r="N245" i="6"/>
  <c r="O245" i="6" s="1"/>
  <c r="N248" i="6"/>
  <c r="O248" i="6" s="1"/>
  <c r="N262" i="6"/>
  <c r="O262" i="6" s="1"/>
  <c r="N274" i="6"/>
  <c r="O274" i="6" s="1"/>
  <c r="N277" i="6"/>
  <c r="O277" i="6" s="1"/>
  <c r="N292" i="6"/>
  <c r="O292" i="6" s="1"/>
  <c r="N299" i="6"/>
  <c r="O299" i="6" s="1"/>
  <c r="N302" i="6"/>
  <c r="O302" i="6" s="1"/>
  <c r="N333" i="6"/>
  <c r="O333" i="6" s="1"/>
  <c r="N238" i="6"/>
  <c r="O238" i="6" s="1"/>
  <c r="N289" i="6"/>
  <c r="O289" i="6" s="1"/>
  <c r="N306" i="6"/>
  <c r="O306" i="6" s="1"/>
  <c r="N310" i="6"/>
  <c r="O310" i="6" s="1"/>
  <c r="N219" i="6"/>
  <c r="O219" i="6" s="1"/>
  <c r="N316" i="6"/>
  <c r="O316" i="6" s="1"/>
  <c r="N329" i="6"/>
  <c r="O329" i="6" s="1"/>
  <c r="N218" i="6"/>
  <c r="O218" i="6" s="1"/>
  <c r="N223" i="6"/>
  <c r="O223" i="6" s="1"/>
  <c r="N240" i="6"/>
  <c r="O240" i="6" s="1"/>
  <c r="N251" i="6"/>
  <c r="O251" i="6" s="1"/>
  <c r="N280" i="6"/>
  <c r="O280" i="6" s="1"/>
  <c r="N288" i="6"/>
  <c r="O288" i="6" s="1"/>
  <c r="N293" i="6"/>
  <c r="O293" i="6" s="1"/>
  <c r="N309" i="6"/>
  <c r="O309" i="6" s="1"/>
  <c r="N350" i="6"/>
  <c r="O350" i="6" s="1"/>
  <c r="N237" i="6"/>
  <c r="O237" i="6" s="1"/>
  <c r="N242" i="6"/>
  <c r="O242" i="6" s="1"/>
  <c r="N249" i="6"/>
  <c r="O249" i="6" s="1"/>
  <c r="N253" i="6"/>
  <c r="O253" i="6" s="1"/>
  <c r="N257" i="6"/>
  <c r="O257" i="6" s="1"/>
  <c r="N272" i="6"/>
  <c r="O272" i="6" s="1"/>
  <c r="N275" i="6"/>
  <c r="O275" i="6" s="1"/>
  <c r="N278" i="6"/>
  <c r="O278" i="6" s="1"/>
  <c r="N282" i="6"/>
  <c r="O282" i="6" s="1"/>
  <c r="N305" i="6"/>
  <c r="O305" i="6" s="1"/>
  <c r="N314" i="6"/>
  <c r="O314" i="6" s="1"/>
  <c r="N339" i="6"/>
  <c r="O339" i="6" s="1"/>
  <c r="N343" i="6"/>
  <c r="O343" i="6" s="1"/>
  <c r="N354" i="6"/>
  <c r="O354" i="6" s="1"/>
  <c r="N358" i="6"/>
  <c r="O358" i="6" s="1"/>
  <c r="N362" i="6"/>
  <c r="O362" i="6" s="1"/>
  <c r="N366" i="6"/>
  <c r="O366" i="6" s="1"/>
  <c r="N370" i="6"/>
  <c r="O370" i="6" s="1"/>
  <c r="N374" i="6"/>
  <c r="O374" i="6" s="1"/>
  <c r="N378" i="6"/>
  <c r="O378" i="6" s="1"/>
  <c r="N382" i="6"/>
  <c r="O382" i="6" s="1"/>
  <c r="N386" i="6"/>
  <c r="O386" i="6" s="1"/>
  <c r="N390" i="6"/>
  <c r="O390" i="6" s="1"/>
  <c r="N394" i="6"/>
  <c r="O394" i="6" s="1"/>
  <c r="N398" i="6"/>
  <c r="O398" i="6" s="1"/>
  <c r="N402" i="6"/>
  <c r="O402" i="6" s="1"/>
  <c r="N406" i="6"/>
  <c r="O406" i="6" s="1"/>
  <c r="N414" i="6"/>
  <c r="O414" i="6" s="1"/>
  <c r="N418" i="6"/>
  <c r="O418" i="6" s="1"/>
  <c r="N422" i="6"/>
  <c r="O422" i="6" s="1"/>
  <c r="N424" i="6"/>
  <c r="O424" i="6" s="1"/>
  <c r="N420" i="6"/>
  <c r="O420" i="6" s="1"/>
  <c r="N416" i="6"/>
  <c r="O416" i="6" s="1"/>
  <c r="N412" i="6"/>
  <c r="O412" i="6" s="1"/>
  <c r="N410" i="6"/>
  <c r="N408" i="6"/>
  <c r="O408" i="6" s="1"/>
  <c r="N404" i="6"/>
  <c r="O404" i="6" s="1"/>
  <c r="N400" i="6"/>
  <c r="O400" i="6" s="1"/>
  <c r="N396" i="6"/>
  <c r="O396" i="6" s="1"/>
  <c r="N392" i="6"/>
  <c r="O392" i="6" s="1"/>
  <c r="N388" i="6"/>
  <c r="O388" i="6" s="1"/>
  <c r="N384" i="6"/>
  <c r="O384" i="6" s="1"/>
  <c r="N380" i="6"/>
  <c r="O380" i="6" s="1"/>
  <c r="N376" i="6"/>
  <c r="O376" i="6" s="1"/>
  <c r="N372" i="6"/>
  <c r="O372" i="6" s="1"/>
  <c r="N368" i="6"/>
  <c r="O368" i="6" s="1"/>
  <c r="N364" i="6"/>
  <c r="O364" i="6" s="1"/>
  <c r="N360" i="6"/>
  <c r="O360" i="6" s="1"/>
  <c r="N356" i="6"/>
  <c r="O356" i="6" s="1"/>
  <c r="N352" i="6"/>
  <c r="O352" i="6" s="1"/>
  <c r="N348" i="6"/>
  <c r="O348" i="6" s="1"/>
  <c r="N344" i="6"/>
  <c r="O344" i="6" s="1"/>
  <c r="N174" i="6"/>
  <c r="O174" i="6" s="1"/>
  <c r="N186" i="6"/>
  <c r="O186" i="6" s="1"/>
  <c r="N196" i="6"/>
  <c r="O196" i="6" s="1"/>
  <c r="N208" i="6"/>
  <c r="O208" i="6" s="1"/>
  <c r="N161" i="6"/>
  <c r="O161" i="6" s="1"/>
  <c r="N171" i="6"/>
  <c r="O171" i="6" s="1"/>
  <c r="N181" i="6"/>
  <c r="O181" i="6" s="1"/>
  <c r="N188" i="6"/>
  <c r="O188" i="6" s="1"/>
  <c r="N191" i="6"/>
  <c r="O191" i="6" s="1"/>
  <c r="N193" i="6"/>
  <c r="O193" i="6" s="1"/>
  <c r="N200" i="6"/>
  <c r="O200" i="6" s="1"/>
  <c r="N203" i="6"/>
  <c r="O203" i="6" s="1"/>
  <c r="N213" i="6"/>
  <c r="O213" i="6" s="1"/>
  <c r="N215" i="6"/>
  <c r="O215" i="6" s="1"/>
  <c r="N168" i="6"/>
  <c r="O168" i="6" s="1"/>
  <c r="N163" i="6"/>
  <c r="O163" i="6" s="1"/>
  <c r="N170" i="6"/>
  <c r="O170" i="6" s="1"/>
  <c r="N173" i="6"/>
  <c r="O173" i="6" s="1"/>
  <c r="N175" i="6"/>
  <c r="O175" i="6" s="1"/>
  <c r="N185" i="6"/>
  <c r="O185" i="6" s="1"/>
  <c r="N195" i="6"/>
  <c r="O195" i="6" s="1"/>
  <c r="N197" i="6"/>
  <c r="O197" i="6" s="1"/>
  <c r="N207" i="6"/>
  <c r="O207" i="6" s="1"/>
  <c r="N210" i="6"/>
  <c r="O210" i="6" s="1"/>
  <c r="N217" i="6"/>
  <c r="O217" i="6" s="1"/>
  <c r="N164" i="6"/>
  <c r="O164" i="6" s="1"/>
  <c r="N184" i="6"/>
  <c r="O184" i="6" s="1"/>
  <c r="N189" i="6"/>
  <c r="O189" i="6" s="1"/>
  <c r="N206" i="6"/>
  <c r="O206" i="6" s="1"/>
  <c r="N211" i="6"/>
  <c r="O211" i="6" s="1"/>
  <c r="N166" i="6"/>
  <c r="O166" i="6" s="1"/>
  <c r="N178" i="6"/>
  <c r="O178" i="6" s="1"/>
  <c r="N160" i="6"/>
  <c r="O160" i="6" s="1"/>
  <c r="N165" i="6"/>
  <c r="O165" i="6" s="1"/>
  <c r="N167" i="6"/>
  <c r="O167" i="6" s="1"/>
  <c r="N177" i="6"/>
  <c r="O177" i="6" s="1"/>
  <c r="N180" i="6"/>
  <c r="O180" i="6" s="1"/>
  <c r="N182" i="6"/>
  <c r="O182" i="6" s="1"/>
  <c r="N192" i="6"/>
  <c r="O192" i="6" s="1"/>
  <c r="N199" i="6"/>
  <c r="O199" i="6" s="1"/>
  <c r="N202" i="6"/>
  <c r="O202" i="6" s="1"/>
  <c r="N204" i="6"/>
  <c r="O204" i="6" s="1"/>
  <c r="N214" i="6"/>
  <c r="O214" i="6" s="1"/>
  <c r="N284" i="6"/>
  <c r="O284" i="6" s="1"/>
  <c r="N297" i="6"/>
  <c r="O297" i="6" s="1"/>
  <c r="N311" i="6"/>
  <c r="O311" i="6" s="1"/>
  <c r="N328" i="6"/>
  <c r="O328" i="6" s="1"/>
  <c r="N301" i="6"/>
  <c r="O301" i="6" s="1"/>
  <c r="N320" i="6"/>
  <c r="O320" i="6" s="1"/>
  <c r="N342" i="6"/>
  <c r="O342" i="6" s="1"/>
  <c r="N162" i="6"/>
  <c r="O162" i="6" s="1"/>
  <c r="N169" i="6"/>
  <c r="O169" i="6" s="1"/>
  <c r="N172" i="6"/>
  <c r="O172" i="6" s="1"/>
  <c r="N176" i="6"/>
  <c r="O176" i="6" s="1"/>
  <c r="N179" i="6"/>
  <c r="O179" i="6" s="1"/>
  <c r="N183" i="6"/>
  <c r="O183" i="6" s="1"/>
  <c r="N187" i="6"/>
  <c r="O187" i="6" s="1"/>
  <c r="N190" i="6"/>
  <c r="O190" i="6" s="1"/>
  <c r="N194" i="6"/>
  <c r="O194" i="6" s="1"/>
  <c r="N198" i="6"/>
  <c r="O198" i="6" s="1"/>
  <c r="N201" i="6"/>
  <c r="O201" i="6" s="1"/>
  <c r="N205" i="6"/>
  <c r="O205" i="6" s="1"/>
  <c r="N212" i="6"/>
  <c r="O212" i="6" s="1"/>
  <c r="N216" i="6"/>
  <c r="O216" i="6" s="1"/>
  <c r="N224" i="6"/>
  <c r="O224" i="6" s="1"/>
  <c r="N232" i="6"/>
  <c r="O232" i="6" s="1"/>
  <c r="N246" i="6"/>
  <c r="O246" i="6" s="1"/>
  <c r="N258" i="6"/>
  <c r="O258" i="6" s="1"/>
  <c r="N267" i="6"/>
  <c r="O267" i="6" s="1"/>
  <c r="N287" i="6"/>
  <c r="O287" i="6" s="1"/>
  <c r="N291" i="6"/>
  <c r="O291" i="6" s="1"/>
  <c r="N295" i="6"/>
  <c r="O295" i="6" s="1"/>
  <c r="N307" i="6"/>
  <c r="O307" i="6" s="1"/>
  <c r="N222" i="6"/>
  <c r="O222" i="6" s="1"/>
  <c r="N225" i="6"/>
  <c r="O225" i="6" s="1"/>
  <c r="N230" i="6"/>
  <c r="O230" i="6" s="1"/>
  <c r="N233" i="6"/>
  <c r="O233" i="6" s="1"/>
  <c r="N241" i="6"/>
  <c r="O241" i="6" s="1"/>
  <c r="N244" i="6"/>
  <c r="O244" i="6" s="1"/>
  <c r="N247" i="6"/>
  <c r="O247" i="6" s="1"/>
  <c r="N252" i="6"/>
  <c r="O252" i="6" s="1"/>
  <c r="N255" i="6"/>
  <c r="O255" i="6" s="1"/>
  <c r="N256" i="6"/>
  <c r="O256" i="6" s="1"/>
  <c r="N260" i="6"/>
  <c r="O260" i="6" s="1"/>
  <c r="N265" i="6"/>
  <c r="O265" i="6" s="1"/>
  <c r="N268" i="6"/>
  <c r="O268" i="6" s="1"/>
  <c r="N273" i="6"/>
  <c r="O273" i="6" s="1"/>
  <c r="N276" i="6"/>
  <c r="O276" i="6" s="1"/>
  <c r="N281" i="6"/>
  <c r="O281" i="6" s="1"/>
  <c r="N290" i="6"/>
  <c r="O290" i="6" s="1"/>
  <c r="N294" i="6"/>
  <c r="O294" i="6" s="1"/>
  <c r="N296" i="6"/>
  <c r="O296" i="6" s="1"/>
  <c r="N298" i="6"/>
  <c r="O298" i="6" s="1"/>
  <c r="N304" i="6"/>
  <c r="O304" i="6" s="1"/>
  <c r="N308" i="6"/>
  <c r="O308" i="6" s="1"/>
  <c r="N312" i="6"/>
  <c r="O312" i="6" s="1"/>
  <c r="N321" i="6"/>
  <c r="O321" i="6" s="1"/>
  <c r="N283" i="6"/>
  <c r="O283" i="6" s="1"/>
  <c r="N286" i="6"/>
  <c r="O286" i="6" s="1"/>
  <c r="N303" i="6"/>
  <c r="O303" i="6" s="1"/>
  <c r="N318" i="6"/>
  <c r="O318" i="6" s="1"/>
  <c r="N327" i="6"/>
  <c r="O327" i="6" s="1"/>
  <c r="N331" i="6"/>
  <c r="O331" i="6" s="1"/>
  <c r="N335" i="6"/>
  <c r="O335" i="6" s="1"/>
  <c r="N341" i="6"/>
  <c r="O341" i="6" s="1"/>
  <c r="N324" i="6"/>
  <c r="O324" i="6" s="1"/>
  <c r="N330" i="6"/>
  <c r="O330" i="6" s="1"/>
  <c r="N334" i="6"/>
  <c r="O334" i="6" s="1"/>
  <c r="N338" i="6"/>
  <c r="O338" i="6" s="1"/>
  <c r="N319" i="6"/>
  <c r="O319" i="6" s="1"/>
  <c r="N322" i="6"/>
  <c r="O322" i="6" s="1"/>
  <c r="N347" i="6"/>
  <c r="O347" i="6" s="1"/>
  <c r="N351" i="6"/>
  <c r="O351" i="6" s="1"/>
  <c r="N355" i="6"/>
  <c r="O355" i="6" s="1"/>
  <c r="N359" i="6"/>
  <c r="O359" i="6" s="1"/>
  <c r="N363" i="6"/>
  <c r="O363" i="6" s="1"/>
  <c r="N367" i="6"/>
  <c r="O367" i="6" s="1"/>
  <c r="N371" i="6"/>
  <c r="O371" i="6" s="1"/>
  <c r="N375" i="6"/>
  <c r="O375" i="6" s="1"/>
  <c r="N379" i="6"/>
  <c r="O379" i="6" s="1"/>
  <c r="N383" i="6"/>
  <c r="O383" i="6" s="1"/>
  <c r="N387" i="6"/>
  <c r="O387" i="6" s="1"/>
  <c r="N391" i="6"/>
  <c r="O391" i="6" s="1"/>
  <c r="N395" i="6"/>
  <c r="O395" i="6" s="1"/>
  <c r="N399" i="6"/>
  <c r="O399" i="6" s="1"/>
  <c r="N403" i="6"/>
  <c r="O403" i="6" s="1"/>
  <c r="N407" i="6"/>
  <c r="O407" i="6" s="1"/>
  <c r="N411" i="6"/>
  <c r="O411" i="6" s="1"/>
  <c r="N415" i="6"/>
  <c r="O415" i="6" s="1"/>
  <c r="N419" i="6"/>
  <c r="O419" i="6" s="1"/>
  <c r="N423" i="6"/>
  <c r="O423" i="6" s="1"/>
  <c r="N345" i="6"/>
  <c r="O345" i="6" s="1"/>
  <c r="N349" i="6"/>
  <c r="O349" i="6" s="1"/>
  <c r="N353" i="6"/>
  <c r="O353" i="6" s="1"/>
  <c r="N357" i="6"/>
  <c r="O357" i="6" s="1"/>
  <c r="N361" i="6"/>
  <c r="O361" i="6" s="1"/>
  <c r="N365" i="6"/>
  <c r="O365" i="6" s="1"/>
  <c r="N369" i="6"/>
  <c r="O369" i="6" s="1"/>
  <c r="N373" i="6"/>
  <c r="O373" i="6" s="1"/>
  <c r="N377" i="6"/>
  <c r="O377" i="6" s="1"/>
  <c r="N381" i="6"/>
  <c r="O381" i="6" s="1"/>
  <c r="N385" i="6"/>
  <c r="O385" i="6" s="1"/>
  <c r="N389" i="6"/>
  <c r="O389" i="6" s="1"/>
  <c r="N393" i="6"/>
  <c r="O393" i="6" s="1"/>
  <c r="N397" i="6"/>
  <c r="O397" i="6" s="1"/>
  <c r="N401" i="6"/>
  <c r="O401" i="6" s="1"/>
  <c r="N405" i="6"/>
  <c r="O405" i="6" s="1"/>
  <c r="N409" i="6"/>
  <c r="O409" i="6" s="1"/>
  <c r="N413" i="6"/>
  <c r="O413" i="6" s="1"/>
  <c r="N417" i="6"/>
  <c r="O417" i="6" s="1"/>
  <c r="N421" i="6"/>
  <c r="O421" i="6" s="1"/>
  <c r="N425" i="6"/>
  <c r="O425" i="6" s="1"/>
  <c r="O153" i="7" l="1"/>
  <c r="N153" i="7"/>
  <c r="O410" i="6"/>
  <c r="M3" i="6" l="1"/>
  <c r="M775" i="6" s="1"/>
  <c r="L3" i="6" l="1"/>
  <c r="L775" i="6" s="1"/>
  <c r="N465" i="6" l="1"/>
  <c r="O465" i="6" s="1"/>
  <c r="N469" i="6"/>
  <c r="O469" i="6" s="1"/>
  <c r="N473" i="6"/>
  <c r="O473" i="6" s="1"/>
  <c r="N511" i="6"/>
  <c r="O511" i="6" s="1"/>
  <c r="N541" i="6"/>
  <c r="O541" i="6" s="1"/>
  <c r="N545" i="6"/>
  <c r="O545" i="6" s="1"/>
  <c r="N549" i="6"/>
  <c r="O549" i="6" s="1"/>
  <c r="N553" i="6"/>
  <c r="O553" i="6" s="1"/>
  <c r="N557" i="6"/>
  <c r="O557" i="6" s="1"/>
  <c r="N567" i="6"/>
  <c r="O567" i="6" s="1"/>
  <c r="N603" i="6"/>
  <c r="O603" i="6" s="1"/>
  <c r="N649" i="6"/>
  <c r="O649" i="6" s="1"/>
  <c r="N773" i="6"/>
  <c r="O773" i="6" s="1"/>
  <c r="N769" i="6"/>
  <c r="O769" i="6" s="1"/>
  <c r="N124" i="6"/>
  <c r="O124" i="6" s="1"/>
  <c r="N443" i="6"/>
  <c r="O443" i="6" s="1"/>
  <c r="N468" i="6"/>
  <c r="O468" i="6" s="1"/>
  <c r="N472" i="6"/>
  <c r="O472" i="6" s="1"/>
  <c r="N510" i="6"/>
  <c r="O510" i="6" s="1"/>
  <c r="N514" i="6"/>
  <c r="O514" i="6" s="1"/>
  <c r="N544" i="6"/>
  <c r="O544" i="6" s="1"/>
  <c r="N548" i="6"/>
  <c r="O548" i="6" s="1"/>
  <c r="N552" i="6"/>
  <c r="O552" i="6" s="1"/>
  <c r="N556" i="6"/>
  <c r="O556" i="6" s="1"/>
  <c r="N696" i="6"/>
  <c r="O696" i="6" s="1"/>
  <c r="N712" i="6"/>
  <c r="O712" i="6" s="1"/>
  <c r="N729" i="6"/>
  <c r="O729" i="6" s="1"/>
  <c r="N721" i="6"/>
  <c r="O721" i="6" s="1"/>
  <c r="N742" i="6"/>
  <c r="O742" i="6" s="1"/>
  <c r="N765" i="6"/>
  <c r="O765" i="6" s="1"/>
  <c r="N749" i="6"/>
  <c r="O749" i="6" s="1"/>
  <c r="N700" i="6"/>
  <c r="O700" i="6" s="1"/>
  <c r="N708" i="6"/>
  <c r="O708" i="6" s="1"/>
  <c r="N731" i="6"/>
  <c r="O731" i="6" s="1"/>
  <c r="N725" i="6"/>
  <c r="O725" i="6" s="1"/>
  <c r="N717" i="6"/>
  <c r="O717" i="6" s="1"/>
  <c r="N740" i="6"/>
  <c r="O740" i="6" s="1"/>
  <c r="N761" i="6"/>
  <c r="O761" i="6" s="1"/>
  <c r="N646" i="6"/>
  <c r="O646" i="6" s="1"/>
  <c r="N774" i="6"/>
  <c r="O774" i="6" s="1"/>
  <c r="N766" i="6"/>
  <c r="O766" i="6" s="1"/>
  <c r="N125" i="6"/>
  <c r="O125" i="6" s="1"/>
  <c r="N121" i="6"/>
  <c r="O121" i="6" s="1"/>
  <c r="N704" i="6"/>
  <c r="O704" i="6" s="1"/>
  <c r="N757" i="6"/>
  <c r="O757" i="6" s="1"/>
  <c r="N745" i="6"/>
  <c r="O745" i="6" s="1"/>
  <c r="N446" i="6"/>
  <c r="O446" i="6" s="1"/>
  <c r="N450" i="6"/>
  <c r="O450" i="6" s="1"/>
  <c r="N690" i="6"/>
  <c r="O690" i="6" s="1"/>
  <c r="N688" i="6"/>
  <c r="O688" i="6" s="1"/>
  <c r="N684" i="6"/>
  <c r="O684" i="6" s="1"/>
  <c r="N701" i="6"/>
  <c r="O701" i="6" s="1"/>
  <c r="N697" i="6"/>
  <c r="O697" i="6" s="1"/>
  <c r="N693" i="6"/>
  <c r="O693" i="6" s="1"/>
  <c r="N713" i="6"/>
  <c r="O713" i="6" s="1"/>
  <c r="N705" i="6"/>
  <c r="O705" i="6" s="1"/>
  <c r="N762" i="6"/>
  <c r="O762" i="6" s="1"/>
  <c r="N758" i="6"/>
  <c r="O758" i="6" s="1"/>
  <c r="N754" i="6"/>
  <c r="O754" i="6" s="1"/>
  <c r="N750" i="6"/>
  <c r="O750" i="6" s="1"/>
  <c r="N123" i="6"/>
  <c r="O123" i="6" s="1"/>
  <c r="N120" i="6"/>
  <c r="O120" i="6" s="1"/>
  <c r="N122" i="6"/>
  <c r="O122" i="6" s="1"/>
  <c r="N119" i="6"/>
  <c r="O119" i="6" s="1"/>
  <c r="N559" i="6"/>
  <c r="O559" i="6" s="1"/>
  <c r="N439" i="6"/>
  <c r="O439" i="6" s="1"/>
  <c r="N462" i="6"/>
  <c r="O462" i="6" s="1"/>
  <c r="N475" i="6"/>
  <c r="O475" i="6" s="1"/>
  <c r="N495" i="6"/>
  <c r="O495" i="6" s="1"/>
  <c r="N499" i="6"/>
  <c r="O499" i="6" s="1"/>
  <c r="N503" i="6"/>
  <c r="O503" i="6" s="1"/>
  <c r="N507" i="6"/>
  <c r="O507" i="6" s="1"/>
  <c r="N518" i="6"/>
  <c r="O518" i="6" s="1"/>
  <c r="N563" i="6"/>
  <c r="O563" i="6" s="1"/>
  <c r="N738" i="6"/>
  <c r="O738" i="6" s="1"/>
  <c r="N734" i="6"/>
  <c r="O734" i="6" s="1"/>
  <c r="N746" i="6"/>
  <c r="O746" i="6" s="1"/>
  <c r="N753" i="6"/>
  <c r="O753" i="6" s="1"/>
  <c r="N432" i="6"/>
  <c r="O432" i="6" s="1"/>
  <c r="N434" i="6"/>
  <c r="O434" i="6" s="1"/>
  <c r="N438" i="6"/>
  <c r="O438" i="6" s="1"/>
  <c r="N442" i="6"/>
  <c r="O442" i="6" s="1"/>
  <c r="N560" i="6"/>
  <c r="O560" i="6" s="1"/>
  <c r="N770" i="6"/>
  <c r="O770" i="6" s="1"/>
  <c r="N772" i="6"/>
  <c r="O772" i="6" s="1"/>
  <c r="N767" i="6"/>
  <c r="O767" i="6" s="1"/>
  <c r="N764" i="6"/>
  <c r="O764" i="6" s="1"/>
  <c r="N759" i="6"/>
  <c r="O759" i="6" s="1"/>
  <c r="N756" i="6"/>
  <c r="O756" i="6" s="1"/>
  <c r="N751" i="6"/>
  <c r="O751" i="6" s="1"/>
  <c r="N748" i="6"/>
  <c r="O748" i="6" s="1"/>
  <c r="N771" i="6"/>
  <c r="O771" i="6" s="1"/>
  <c r="N768" i="6"/>
  <c r="O768" i="6" s="1"/>
  <c r="N763" i="6"/>
  <c r="O763" i="6" s="1"/>
  <c r="N760" i="6"/>
  <c r="O760" i="6" s="1"/>
  <c r="N755" i="6"/>
  <c r="O755" i="6" s="1"/>
  <c r="N752" i="6"/>
  <c r="O752" i="6" s="1"/>
  <c r="N747" i="6"/>
  <c r="O747" i="6" s="1"/>
  <c r="N744" i="6"/>
  <c r="O744" i="6" s="1"/>
  <c r="N736" i="6"/>
  <c r="O736" i="6" s="1"/>
  <c r="N732" i="6"/>
  <c r="O732" i="6" s="1"/>
  <c r="N727" i="6"/>
  <c r="O727" i="6" s="1"/>
  <c r="N723" i="6"/>
  <c r="O723" i="6" s="1"/>
  <c r="N719" i="6"/>
  <c r="O719" i="6" s="1"/>
  <c r="N692" i="6"/>
  <c r="O692" i="6" s="1"/>
  <c r="N648" i="6"/>
  <c r="O648" i="6" s="1"/>
  <c r="N650" i="6"/>
  <c r="O650" i="6" s="1"/>
  <c r="N645" i="6"/>
  <c r="O645" i="6" s="1"/>
  <c r="N647" i="6"/>
  <c r="O647" i="6" s="1"/>
  <c r="N644" i="6"/>
  <c r="O644" i="6" s="1"/>
  <c r="N743" i="6"/>
  <c r="O743" i="6" s="1"/>
  <c r="N737" i="6"/>
  <c r="O737" i="6" s="1"/>
  <c r="N741" i="6"/>
  <c r="O741" i="6" s="1"/>
  <c r="N735" i="6"/>
  <c r="O735" i="6" s="1"/>
  <c r="N739" i="6"/>
  <c r="O739" i="6" s="1"/>
  <c r="N733" i="6"/>
  <c r="O733" i="6" s="1"/>
  <c r="N728" i="6"/>
  <c r="O728" i="6" s="1"/>
  <c r="N722" i="6"/>
  <c r="O722" i="6" s="1"/>
  <c r="N716" i="6"/>
  <c r="O716" i="6" s="1"/>
  <c r="N726" i="6"/>
  <c r="O726" i="6" s="1"/>
  <c r="N720" i="6"/>
  <c r="O720" i="6" s="1"/>
  <c r="N718" i="6"/>
  <c r="O718" i="6" s="1"/>
  <c r="N730" i="6"/>
  <c r="O730" i="6" s="1"/>
  <c r="N724" i="6"/>
  <c r="O724" i="6" s="1"/>
  <c r="N715" i="6"/>
  <c r="O715" i="6" s="1"/>
  <c r="N710" i="6"/>
  <c r="O710" i="6" s="1"/>
  <c r="N707" i="6"/>
  <c r="O707" i="6" s="1"/>
  <c r="N714" i="6"/>
  <c r="O714" i="6" s="1"/>
  <c r="N711" i="6"/>
  <c r="O711" i="6" s="1"/>
  <c r="N706" i="6"/>
  <c r="O706" i="6" s="1"/>
  <c r="N703" i="6"/>
  <c r="O703" i="6" s="1"/>
  <c r="N709" i="6"/>
  <c r="O709" i="6" s="1"/>
  <c r="N698" i="6"/>
  <c r="O698" i="6" s="1"/>
  <c r="N695" i="6"/>
  <c r="O695" i="6" s="1"/>
  <c r="N702" i="6"/>
  <c r="O702" i="6" s="1"/>
  <c r="N699" i="6"/>
  <c r="O699" i="6" s="1"/>
  <c r="N694" i="6"/>
  <c r="O694" i="6" s="1"/>
  <c r="N691" i="6"/>
  <c r="O691" i="6" s="1"/>
  <c r="N687" i="6"/>
  <c r="O687" i="6" s="1"/>
  <c r="N683" i="6"/>
  <c r="O683" i="6" s="1"/>
  <c r="N686" i="6"/>
  <c r="O686" i="6" s="1"/>
  <c r="N685" i="6"/>
  <c r="O685" i="6" s="1"/>
  <c r="N689" i="6"/>
  <c r="O689" i="6" s="1"/>
  <c r="N682" i="6"/>
  <c r="O682" i="6" s="1"/>
  <c r="N427" i="6"/>
  <c r="O427" i="6" s="1"/>
  <c r="N501" i="6"/>
  <c r="O501" i="6" s="1"/>
  <c r="N546" i="6"/>
  <c r="O546" i="6" s="1"/>
  <c r="N554" i="6"/>
  <c r="O554" i="6" s="1"/>
  <c r="N542" i="6"/>
  <c r="O542" i="6" s="1"/>
  <c r="N550" i="6"/>
  <c r="O550" i="6" s="1"/>
  <c r="N558" i="6"/>
  <c r="O558" i="6" s="1"/>
  <c r="N464" i="6"/>
  <c r="O464" i="6" s="1"/>
  <c r="N508" i="6"/>
  <c r="O508" i="6" s="1"/>
  <c r="N512" i="6"/>
  <c r="O512" i="6" s="1"/>
  <c r="N519" i="6"/>
  <c r="O519" i="6" s="1"/>
  <c r="N604" i="6"/>
  <c r="O604" i="6" s="1"/>
  <c r="N448" i="6"/>
  <c r="O448" i="6" s="1"/>
  <c r="N444" i="6"/>
  <c r="O444" i="6" s="1"/>
  <c r="N497" i="6"/>
  <c r="O497" i="6" s="1"/>
  <c r="N426" i="6"/>
  <c r="O426" i="6" s="1"/>
  <c r="N437" i="6"/>
  <c r="O437" i="6" s="1"/>
  <c r="N561" i="6"/>
  <c r="O561" i="6" s="1"/>
  <c r="N600" i="6"/>
  <c r="O600" i="6" s="1"/>
  <c r="N463" i="6"/>
  <c r="O463" i="6" s="1"/>
  <c r="N459" i="6"/>
  <c r="O459" i="6" s="1"/>
  <c r="N428" i="6"/>
  <c r="O428" i="6" s="1"/>
  <c r="N455" i="6"/>
  <c r="O455" i="6" s="1"/>
  <c r="N466" i="6"/>
  <c r="O466" i="6" s="1"/>
  <c r="N470" i="6"/>
  <c r="O470" i="6" s="1"/>
  <c r="N493" i="6"/>
  <c r="O493" i="6" s="1"/>
  <c r="N505" i="6"/>
  <c r="O505" i="6" s="1"/>
  <c r="N430" i="6"/>
  <c r="O430" i="6" s="1"/>
  <c r="N431" i="6"/>
  <c r="O431" i="6" s="1"/>
  <c r="N476" i="6"/>
  <c r="O476" i="6" s="1"/>
  <c r="N502" i="6"/>
  <c r="O502" i="6" s="1"/>
  <c r="N543" i="6"/>
  <c r="O543" i="6" s="1"/>
  <c r="N547" i="6"/>
  <c r="O547" i="6" s="1"/>
  <c r="N551" i="6"/>
  <c r="O551" i="6" s="1"/>
  <c r="N555" i="6"/>
  <c r="O555" i="6" s="1"/>
  <c r="N566" i="6"/>
  <c r="O566" i="6" s="1"/>
  <c r="N517" i="6"/>
  <c r="O517" i="6" s="1"/>
  <c r="N440" i="6"/>
  <c r="O440" i="6" s="1"/>
  <c r="N461" i="6"/>
  <c r="O461" i="6" s="1"/>
  <c r="N467" i="6"/>
  <c r="O467" i="6" s="1"/>
  <c r="N471" i="6"/>
  <c r="O471" i="6" s="1"/>
  <c r="N498" i="6"/>
  <c r="O498" i="6" s="1"/>
  <c r="N504" i="6"/>
  <c r="O504" i="6" s="1"/>
  <c r="N509" i="6"/>
  <c r="O509" i="6" s="1"/>
  <c r="N513" i="6"/>
  <c r="O513" i="6" s="1"/>
  <c r="N602" i="6"/>
  <c r="O602" i="6" s="1"/>
  <c r="N433" i="6"/>
  <c r="O433" i="6" s="1"/>
  <c r="N435" i="6"/>
  <c r="O435" i="6" s="1"/>
  <c r="N436" i="6"/>
  <c r="O436" i="6" s="1"/>
  <c r="N441" i="6"/>
  <c r="O441" i="6" s="1"/>
  <c r="N447" i="6"/>
  <c r="O447" i="6" s="1"/>
  <c r="N451" i="6"/>
  <c r="O451" i="6" s="1"/>
  <c r="N457" i="6"/>
  <c r="O457" i="6" s="1"/>
  <c r="N458" i="6"/>
  <c r="O458" i="6" s="1"/>
  <c r="N494" i="6"/>
  <c r="O494" i="6" s="1"/>
  <c r="N500" i="6"/>
  <c r="O500" i="6" s="1"/>
  <c r="N429" i="6"/>
  <c r="O429" i="6" s="1"/>
  <c r="N445" i="6"/>
  <c r="O445" i="6" s="1"/>
  <c r="N449" i="6"/>
  <c r="O449" i="6" s="1"/>
  <c r="N453" i="6"/>
  <c r="O453" i="6" s="1"/>
  <c r="N454" i="6"/>
  <c r="O454" i="6" s="1"/>
  <c r="N496" i="6"/>
  <c r="O496" i="6" s="1"/>
  <c r="N506" i="6"/>
  <c r="O506" i="6" s="1"/>
  <c r="N562" i="6"/>
  <c r="O562" i="6" s="1"/>
  <c r="N564" i="6"/>
  <c r="O564" i="6" s="1"/>
  <c r="N565" i="6"/>
  <c r="O565" i="6" s="1"/>
  <c r="N601" i="6"/>
  <c r="O601" i="6" s="1"/>
  <c r="N605" i="6"/>
  <c r="O605" i="6" s="1"/>
  <c r="N456" i="6"/>
  <c r="O456" i="6" s="1"/>
  <c r="N460" i="6"/>
  <c r="O460" i="6" s="1"/>
  <c r="N515" i="6"/>
  <c r="O515" i="6" s="1"/>
  <c r="N516" i="6"/>
  <c r="O516" i="6" s="1"/>
  <c r="N452" i="6"/>
  <c r="O452" i="6" s="1"/>
  <c r="N474" i="6"/>
  <c r="O474" i="6" s="1"/>
  <c r="N679" i="6" l="1"/>
  <c r="O679" i="6" s="1"/>
  <c r="N675" i="6"/>
  <c r="O675" i="6" s="1"/>
  <c r="N678" i="6"/>
  <c r="O678" i="6" s="1"/>
  <c r="N676" i="6"/>
  <c r="O676" i="6" s="1"/>
  <c r="N680" i="6"/>
  <c r="O680" i="6" s="1"/>
  <c r="N677" i="6"/>
  <c r="O677" i="6" s="1"/>
  <c r="N681" i="6"/>
  <c r="O681" i="6" s="1"/>
  <c r="N674" i="6"/>
  <c r="O674" i="6" s="1"/>
  <c r="N673" i="6"/>
  <c r="O673" i="6" s="1"/>
  <c r="N55" i="6" l="1"/>
  <c r="O55" i="6" s="1"/>
  <c r="N51" i="6"/>
  <c r="O51" i="6" s="1"/>
  <c r="N54" i="6"/>
  <c r="O54" i="6" s="1"/>
  <c r="N50" i="6"/>
  <c r="O50" i="6" s="1"/>
  <c r="N53" i="6"/>
  <c r="O53" i="6" s="1"/>
  <c r="N49" i="6"/>
  <c r="O49" i="6" s="1"/>
  <c r="N56" i="6"/>
  <c r="O56" i="6" s="1"/>
  <c r="N52" i="6"/>
  <c r="O52" i="6" s="1"/>
  <c r="N671" i="6" l="1"/>
  <c r="O671" i="6" s="1"/>
  <c r="N667" i="6"/>
  <c r="O667" i="6" s="1"/>
  <c r="N663" i="6"/>
  <c r="O663" i="6" s="1"/>
  <c r="N659" i="6"/>
  <c r="O659" i="6" s="1"/>
  <c r="N657" i="6"/>
  <c r="O657" i="6" s="1"/>
  <c r="N670" i="6"/>
  <c r="O670" i="6" s="1"/>
  <c r="N666" i="6"/>
  <c r="O666" i="6" s="1"/>
  <c r="N662" i="6"/>
  <c r="O662" i="6" s="1"/>
  <c r="N658" i="6"/>
  <c r="O658" i="6" s="1"/>
  <c r="N669" i="6"/>
  <c r="O669" i="6" s="1"/>
  <c r="N665" i="6"/>
  <c r="O665" i="6" s="1"/>
  <c r="N661" i="6"/>
  <c r="O661" i="6" s="1"/>
  <c r="N672" i="6"/>
  <c r="O672" i="6" s="1"/>
  <c r="N668" i="6"/>
  <c r="O668" i="6" s="1"/>
  <c r="N664" i="6"/>
  <c r="O664" i="6" s="1"/>
  <c r="N660" i="6"/>
  <c r="O660" i="6" s="1"/>
  <c r="N126" i="6" l="1"/>
  <c r="O126" i="6" s="1"/>
  <c r="N115" i="6"/>
  <c r="O115" i="6" s="1"/>
  <c r="N656" i="6"/>
  <c r="O656" i="6" s="1"/>
  <c r="N652" i="6"/>
  <c r="O652" i="6" s="1"/>
  <c r="N641" i="6"/>
  <c r="O641" i="6" s="1"/>
  <c r="N637" i="6"/>
  <c r="O637" i="6" s="1"/>
  <c r="N633" i="6"/>
  <c r="O633" i="6" s="1"/>
  <c r="N629" i="6"/>
  <c r="O629" i="6" s="1"/>
  <c r="N625" i="6"/>
  <c r="O625" i="6" s="1"/>
  <c r="N621" i="6"/>
  <c r="O621" i="6" s="1"/>
  <c r="N617" i="6"/>
  <c r="O617" i="6" s="1"/>
  <c r="N613" i="6"/>
  <c r="O613" i="6" s="1"/>
  <c r="N106" i="6"/>
  <c r="O106" i="6" s="1"/>
  <c r="N640" i="6"/>
  <c r="O640" i="6" s="1"/>
  <c r="N624" i="6"/>
  <c r="O624" i="6" s="1"/>
  <c r="N606" i="6"/>
  <c r="O606" i="6" s="1"/>
  <c r="N108" i="6"/>
  <c r="O108" i="6" s="1"/>
  <c r="N111" i="6"/>
  <c r="O111" i="6" s="1"/>
  <c r="N94" i="6"/>
  <c r="O94" i="6" s="1"/>
  <c r="N93" i="6"/>
  <c r="O93" i="6" s="1"/>
  <c r="N96" i="6"/>
  <c r="O96" i="6" s="1"/>
  <c r="N89" i="6"/>
  <c r="O89" i="6" s="1"/>
  <c r="N85" i="6"/>
  <c r="O85" i="6" s="1"/>
  <c r="N116" i="6"/>
  <c r="O116" i="6" s="1"/>
  <c r="N107" i="6"/>
  <c r="O107" i="6" s="1"/>
  <c r="N655" i="6"/>
  <c r="O655" i="6" s="1"/>
  <c r="N632" i="6"/>
  <c r="O632" i="6" s="1"/>
  <c r="N616" i="6"/>
  <c r="O616" i="6" s="1"/>
  <c r="N651" i="6"/>
  <c r="O651" i="6" s="1"/>
  <c r="N628" i="6"/>
  <c r="O628" i="6" s="1"/>
  <c r="N612" i="6"/>
  <c r="O612" i="6" s="1"/>
  <c r="N607" i="6"/>
  <c r="O607" i="6" s="1"/>
  <c r="N130" i="6"/>
  <c r="O130" i="6" s="1"/>
  <c r="N114" i="6"/>
  <c r="O114" i="6" s="1"/>
  <c r="N103" i="6"/>
  <c r="O103" i="6" s="1"/>
  <c r="N99" i="6"/>
  <c r="O99" i="6" s="1"/>
  <c r="N95" i="6"/>
  <c r="O95" i="6" s="1"/>
  <c r="N636" i="6"/>
  <c r="O636" i="6" s="1"/>
  <c r="N620" i="6"/>
  <c r="O620" i="6" s="1"/>
  <c r="N81" i="6"/>
  <c r="O81" i="6" s="1"/>
  <c r="N92" i="6"/>
  <c r="O92" i="6" s="1"/>
  <c r="N87" i="6"/>
  <c r="O87" i="6" s="1"/>
  <c r="N84" i="6"/>
  <c r="O84" i="6" s="1"/>
  <c r="N91" i="6"/>
  <c r="O91" i="6" s="1"/>
  <c r="N88" i="6"/>
  <c r="O88" i="6" s="1"/>
  <c r="N83" i="6"/>
  <c r="O83" i="6" s="1"/>
  <c r="N80" i="6"/>
  <c r="O80" i="6" s="1"/>
  <c r="N90" i="6"/>
  <c r="O90" i="6" s="1"/>
  <c r="N86" i="6"/>
  <c r="O86" i="6" s="1"/>
  <c r="N82" i="6"/>
  <c r="O82" i="6" s="1"/>
  <c r="N642" i="6"/>
  <c r="O642" i="6" s="1"/>
  <c r="N638" i="6"/>
  <c r="O638" i="6" s="1"/>
  <c r="N630" i="6"/>
  <c r="O630" i="6" s="1"/>
  <c r="N622" i="6"/>
  <c r="O622" i="6" s="1"/>
  <c r="N609" i="6"/>
  <c r="O609" i="6" s="1"/>
  <c r="N653" i="6"/>
  <c r="O653" i="6" s="1"/>
  <c r="N634" i="6"/>
  <c r="O634" i="6" s="1"/>
  <c r="N626" i="6"/>
  <c r="O626" i="6" s="1"/>
  <c r="N618" i="6"/>
  <c r="O618" i="6" s="1"/>
  <c r="N614" i="6"/>
  <c r="O614" i="6" s="1"/>
  <c r="N610" i="6"/>
  <c r="O610" i="6" s="1"/>
  <c r="N654" i="6"/>
  <c r="O654" i="6" s="1"/>
  <c r="N643" i="6"/>
  <c r="O643" i="6" s="1"/>
  <c r="N639" i="6"/>
  <c r="O639" i="6" s="1"/>
  <c r="N635" i="6"/>
  <c r="O635" i="6" s="1"/>
  <c r="N631" i="6"/>
  <c r="O631" i="6" s="1"/>
  <c r="N627" i="6"/>
  <c r="O627" i="6" s="1"/>
  <c r="N623" i="6"/>
  <c r="O623" i="6" s="1"/>
  <c r="N619" i="6"/>
  <c r="O619" i="6" s="1"/>
  <c r="N615" i="6"/>
  <c r="O615" i="6" s="1"/>
  <c r="N611" i="6"/>
  <c r="O611" i="6" s="1"/>
  <c r="N608" i="6"/>
  <c r="O608" i="6" s="1"/>
  <c r="N129" i="6"/>
  <c r="O129" i="6" s="1"/>
  <c r="N118" i="6"/>
  <c r="O118" i="6" s="1"/>
  <c r="N110" i="6"/>
  <c r="O110" i="6" s="1"/>
  <c r="N104" i="6"/>
  <c r="O104" i="6" s="1"/>
  <c r="N101" i="6"/>
  <c r="O101" i="6" s="1"/>
  <c r="N98" i="6"/>
  <c r="O98" i="6" s="1"/>
  <c r="N128" i="6"/>
  <c r="O128" i="6" s="1"/>
  <c r="N117" i="6"/>
  <c r="O117" i="6" s="1"/>
  <c r="N113" i="6"/>
  <c r="O113" i="6" s="1"/>
  <c r="N109" i="6"/>
  <c r="O109" i="6" s="1"/>
  <c r="N105" i="6"/>
  <c r="O105" i="6" s="1"/>
  <c r="N102" i="6"/>
  <c r="O102" i="6" s="1"/>
  <c r="N97" i="6"/>
  <c r="O97" i="6" s="1"/>
  <c r="N127" i="6"/>
  <c r="O127" i="6" s="1"/>
  <c r="N112" i="6"/>
  <c r="O112" i="6" s="1"/>
  <c r="N100" i="6"/>
  <c r="O100" i="6" s="1"/>
  <c r="N156" i="6" l="1"/>
  <c r="N73" i="6" l="1"/>
  <c r="O73" i="6" s="1"/>
  <c r="N57" i="6"/>
  <c r="O57" i="6" s="1"/>
  <c r="N5" i="6"/>
  <c r="O5" i="6" s="1"/>
  <c r="N12" i="6"/>
  <c r="O12" i="6" s="1"/>
  <c r="N8" i="6"/>
  <c r="O8" i="6" s="1"/>
  <c r="N4" i="6"/>
  <c r="O4" i="6" s="1"/>
  <c r="N48" i="6"/>
  <c r="O48" i="6" s="1"/>
  <c r="N44" i="6"/>
  <c r="O44" i="6" s="1"/>
  <c r="N40" i="6"/>
  <c r="O40" i="6" s="1"/>
  <c r="N36" i="6"/>
  <c r="O36" i="6" s="1"/>
  <c r="N159" i="6"/>
  <c r="O159" i="6" s="1"/>
  <c r="N143" i="6"/>
  <c r="O143" i="6" s="1"/>
  <c r="N139" i="6"/>
  <c r="O139" i="6" s="1"/>
  <c r="N135" i="6"/>
  <c r="O135" i="6" s="1"/>
  <c r="N33" i="6"/>
  <c r="O33" i="6" s="1"/>
  <c r="N29" i="6"/>
  <c r="O29" i="6" s="1"/>
  <c r="N25" i="6"/>
  <c r="O25" i="6" s="1"/>
  <c r="N21" i="6"/>
  <c r="O21" i="6" s="1"/>
  <c r="N131" i="6"/>
  <c r="O131" i="6" s="1"/>
  <c r="N76" i="6"/>
  <c r="O76" i="6" s="1"/>
  <c r="N72" i="6"/>
  <c r="O72" i="6" s="1"/>
  <c r="N64" i="6"/>
  <c r="O64" i="6" s="1"/>
  <c r="N60" i="6"/>
  <c r="O60" i="6" s="1"/>
  <c r="O156" i="6"/>
  <c r="N140" i="6"/>
  <c r="O140" i="6" s="1"/>
  <c r="N155" i="6"/>
  <c r="O155" i="6" s="1"/>
  <c r="N151" i="6"/>
  <c r="O151" i="6" s="1"/>
  <c r="N147" i="6"/>
  <c r="O147" i="6" s="1"/>
  <c r="N68" i="6"/>
  <c r="O68" i="6" s="1"/>
  <c r="N9" i="6"/>
  <c r="O9" i="6" s="1"/>
  <c r="N32" i="6"/>
  <c r="O32" i="6" s="1"/>
  <c r="N28" i="6"/>
  <c r="O28" i="6" s="1"/>
  <c r="N24" i="6"/>
  <c r="O24" i="6" s="1"/>
  <c r="N20" i="6"/>
  <c r="O20" i="6" s="1"/>
  <c r="N37" i="6"/>
  <c r="O37" i="6" s="1"/>
  <c r="N132" i="6"/>
  <c r="O132" i="6" s="1"/>
  <c r="N144" i="6"/>
  <c r="O144" i="6" s="1"/>
  <c r="N77" i="6"/>
  <c r="O77" i="6" s="1"/>
  <c r="N65" i="6"/>
  <c r="O65" i="6" s="1"/>
  <c r="N148" i="6"/>
  <c r="O148" i="6" s="1"/>
  <c r="N61" i="6"/>
  <c r="O61" i="6" s="1"/>
  <c r="N41" i="6"/>
  <c r="O41" i="6" s="1"/>
  <c r="N152" i="6"/>
  <c r="O152" i="6" s="1"/>
  <c r="N136" i="6"/>
  <c r="O136" i="6" s="1"/>
  <c r="N69" i="6"/>
  <c r="O69" i="6" s="1"/>
  <c r="N45" i="6"/>
  <c r="O45" i="6" s="1"/>
  <c r="N6" i="6"/>
  <c r="O6" i="6" s="1"/>
  <c r="N133" i="6"/>
  <c r="O133" i="6" s="1"/>
  <c r="N7" i="6"/>
  <c r="O7" i="6" s="1"/>
  <c r="N149" i="6"/>
  <c r="O149" i="6" s="1"/>
  <c r="N66" i="6"/>
  <c r="O66" i="6" s="1"/>
  <c r="N42" i="6"/>
  <c r="O42" i="6" s="1"/>
  <c r="N10" i="6"/>
  <c r="O10" i="6" s="1"/>
  <c r="N153" i="6"/>
  <c r="O153" i="6" s="1"/>
  <c r="N137" i="6"/>
  <c r="O137" i="6" s="1"/>
  <c r="N70" i="6"/>
  <c r="O70" i="6" s="1"/>
  <c r="N46" i="6"/>
  <c r="O46" i="6" s="1"/>
  <c r="N30" i="6"/>
  <c r="O30" i="6" s="1"/>
  <c r="N26" i="6"/>
  <c r="O26" i="6" s="1"/>
  <c r="N23" i="6"/>
  <c r="O23" i="6" s="1"/>
  <c r="N13" i="6"/>
  <c r="O13" i="6" s="1"/>
  <c r="N157" i="6"/>
  <c r="O157" i="6" s="1"/>
  <c r="N141" i="6"/>
  <c r="O141" i="6" s="1"/>
  <c r="N74" i="6"/>
  <c r="O74" i="6" s="1"/>
  <c r="N58" i="6"/>
  <c r="O58" i="6" s="1"/>
  <c r="N34" i="6"/>
  <c r="O34" i="6" s="1"/>
  <c r="N16" i="6"/>
  <c r="O16" i="6" s="1"/>
  <c r="N145" i="6"/>
  <c r="O145" i="6" s="1"/>
  <c r="N78" i="6"/>
  <c r="O78" i="6" s="1"/>
  <c r="N62" i="6"/>
  <c r="O62" i="6" s="1"/>
  <c r="N38" i="6"/>
  <c r="O38" i="6" s="1"/>
  <c r="N158" i="6"/>
  <c r="O158" i="6" s="1"/>
  <c r="N154" i="6"/>
  <c r="O154" i="6" s="1"/>
  <c r="N150" i="6"/>
  <c r="O150" i="6" s="1"/>
  <c r="N146" i="6"/>
  <c r="O146" i="6" s="1"/>
  <c r="N142" i="6"/>
  <c r="O142" i="6" s="1"/>
  <c r="N138" i="6"/>
  <c r="O138" i="6" s="1"/>
  <c r="N134" i="6"/>
  <c r="O134" i="6" s="1"/>
  <c r="N79" i="6"/>
  <c r="O79" i="6" s="1"/>
  <c r="N75" i="6"/>
  <c r="O75" i="6" s="1"/>
  <c r="N71" i="6"/>
  <c r="O71" i="6" s="1"/>
  <c r="N67" i="6"/>
  <c r="O67" i="6" s="1"/>
  <c r="N63" i="6"/>
  <c r="O63" i="6" s="1"/>
  <c r="N59" i="6"/>
  <c r="O59" i="6" s="1"/>
  <c r="N47" i="6"/>
  <c r="O47" i="6" s="1"/>
  <c r="N43" i="6"/>
  <c r="O43" i="6" s="1"/>
  <c r="N39" i="6"/>
  <c r="O39" i="6" s="1"/>
  <c r="N35" i="6"/>
  <c r="O35" i="6" s="1"/>
  <c r="N31" i="6"/>
  <c r="O31" i="6" s="1"/>
  <c r="N27" i="6"/>
  <c r="O27" i="6" s="1"/>
  <c r="N14" i="6"/>
  <c r="O14" i="6" s="1"/>
  <c r="N11" i="6"/>
  <c r="O11" i="6" s="1"/>
  <c r="N18" i="6"/>
  <c r="O18" i="6" s="1"/>
  <c r="N15" i="6"/>
  <c r="O15" i="6" s="1"/>
  <c r="N22" i="6"/>
  <c r="O22" i="6" s="1"/>
  <c r="N19" i="6"/>
  <c r="O19" i="6" s="1"/>
  <c r="N17" i="6"/>
  <c r="O17" i="6" s="1"/>
  <c r="J3" i="6" l="1"/>
  <c r="K3" i="6" l="1"/>
  <c r="K775" i="6" s="1"/>
  <c r="J775" i="6"/>
  <c r="N3" i="6"/>
  <c r="O3" i="6" s="1"/>
  <c r="O775" i="6" l="1"/>
</calcChain>
</file>

<file path=xl/sharedStrings.xml><?xml version="1.0" encoding="utf-8"?>
<sst xmlns="http://schemas.openxmlformats.org/spreadsheetml/2006/main" count="4881" uniqueCount="194">
  <si>
    <t>№ по ред</t>
  </si>
  <si>
    <t>Релация</t>
  </si>
  <si>
    <t>№ вагон</t>
  </si>
  <si>
    <t>ДДС</t>
  </si>
  <si>
    <t>Товарителница
№</t>
  </si>
  <si>
    <t>Дата</t>
  </si>
  <si>
    <t>Маневра
(без ДДС)</t>
  </si>
  <si>
    <t xml:space="preserve">вид товар, NHM
</t>
  </si>
  <si>
    <t>Тара
кг</t>
  </si>
  <si>
    <t>Нето
кг</t>
  </si>
  <si>
    <t>таксувана маса тона</t>
  </si>
  <si>
    <t>Превозна цена 
(без ДДС)</t>
  </si>
  <si>
    <t>обща сума
(с ДДС)</t>
  </si>
  <si>
    <t>по договор</t>
  </si>
  <si>
    <t>Бд - Гс</t>
  </si>
  <si>
    <t>Товарителница
(без ДДС)</t>
  </si>
  <si>
    <t xml:space="preserve"> 10 /2021</t>
  </si>
  <si>
    <t xml:space="preserve">Изготвил: </t>
  </si>
  <si>
    <t xml:space="preserve">Съгласувал: </t>
  </si>
  <si>
    <t>Красимира Суруджийска - Експерт ОКТД</t>
  </si>
  <si>
    <t>Нина Монова -Ръковдител отдел: П Ц П</t>
  </si>
  <si>
    <t>опис № G-2021-10-10-----              към фактура №</t>
  </si>
  <si>
    <t>200873 А</t>
  </si>
  <si>
    <t>200874 А</t>
  </si>
  <si>
    <t>200875 А</t>
  </si>
  <si>
    <t>200877 А</t>
  </si>
  <si>
    <t>200879 А</t>
  </si>
  <si>
    <t>200880А</t>
  </si>
  <si>
    <t>200881А</t>
  </si>
  <si>
    <t>200882А</t>
  </si>
  <si>
    <t>200883A</t>
  </si>
  <si>
    <t>200884A</t>
  </si>
  <si>
    <t>200885A</t>
  </si>
  <si>
    <t>200886A</t>
  </si>
  <si>
    <t>опис № G-2021-10-10-01              към фактура №</t>
  </si>
  <si>
    <t>200873 А Total</t>
  </si>
  <si>
    <t>200874 А Total</t>
  </si>
  <si>
    <t>200875 А Total</t>
  </si>
  <si>
    <t>200877 А Total</t>
  </si>
  <si>
    <t>200879 А Total</t>
  </si>
  <si>
    <t>200880А Total</t>
  </si>
  <si>
    <t>200881А Total</t>
  </si>
  <si>
    <t>200882А Total</t>
  </si>
  <si>
    <t>200883A Total</t>
  </si>
  <si>
    <t>200884A Total</t>
  </si>
  <si>
    <t>200885A Total</t>
  </si>
  <si>
    <t>200886A Total</t>
  </si>
  <si>
    <t>Grand Total</t>
  </si>
  <si>
    <t>200887A</t>
  </si>
  <si>
    <t>200888A</t>
  </si>
  <si>
    <t>200890A</t>
  </si>
  <si>
    <t>200891A</t>
  </si>
  <si>
    <t>200892A</t>
  </si>
  <si>
    <t>200894A</t>
  </si>
  <si>
    <t>200895A</t>
  </si>
  <si>
    <t>200896A</t>
  </si>
  <si>
    <t>200897A</t>
  </si>
  <si>
    <t>200898A</t>
  </si>
  <si>
    <t>200899A</t>
  </si>
  <si>
    <t>200900A</t>
  </si>
  <si>
    <t>200902A</t>
  </si>
  <si>
    <t>200903A</t>
  </si>
  <si>
    <t>200904A</t>
  </si>
  <si>
    <t>опис № G-2021-10-10-02              към фактура №</t>
  </si>
  <si>
    <t>200887A Total</t>
  </si>
  <si>
    <t>200888A Total</t>
  </si>
  <si>
    <t>200890A Total</t>
  </si>
  <si>
    <t>200891A Total</t>
  </si>
  <si>
    <t>200892A Total</t>
  </si>
  <si>
    <t>200894A Total</t>
  </si>
  <si>
    <t>200895A Total</t>
  </si>
  <si>
    <t>200896A Total</t>
  </si>
  <si>
    <t>200897A Total</t>
  </si>
  <si>
    <t>200898A Total</t>
  </si>
  <si>
    <t>200899A Total</t>
  </si>
  <si>
    <t>200900A Total</t>
  </si>
  <si>
    <t>200902A Total</t>
  </si>
  <si>
    <t>200903A Total</t>
  </si>
  <si>
    <t>200904A Total</t>
  </si>
  <si>
    <t>200906A</t>
  </si>
  <si>
    <t>200907A</t>
  </si>
  <si>
    <t>200908A</t>
  </si>
  <si>
    <t>200909A</t>
  </si>
  <si>
    <t>200910A</t>
  </si>
  <si>
    <t>200911A</t>
  </si>
  <si>
    <t>200913A</t>
  </si>
  <si>
    <t>200915A</t>
  </si>
  <si>
    <t>200917A</t>
  </si>
  <si>
    <t>200918A</t>
  </si>
  <si>
    <t>200919A</t>
  </si>
  <si>
    <t>200920A</t>
  </si>
  <si>
    <t>200922A</t>
  </si>
  <si>
    <t>опис № G-2021-10-10-03              към фактура №</t>
  </si>
  <si>
    <t>200906A Total</t>
  </si>
  <si>
    <t>200907A Total</t>
  </si>
  <si>
    <t>200908A Total</t>
  </si>
  <si>
    <t>200909A Total</t>
  </si>
  <si>
    <t>200910A Total</t>
  </si>
  <si>
    <t>200911A Total</t>
  </si>
  <si>
    <t>200913A Total</t>
  </si>
  <si>
    <t>200915A Total</t>
  </si>
  <si>
    <t>200917A Total</t>
  </si>
  <si>
    <t>200918A Total</t>
  </si>
  <si>
    <t>200919A Total</t>
  </si>
  <si>
    <t>200920A Total</t>
  </si>
  <si>
    <t>200922A Total</t>
  </si>
  <si>
    <t>200923A</t>
  </si>
  <si>
    <t>200924A</t>
  </si>
  <si>
    <t>200925A</t>
  </si>
  <si>
    <t>200926A</t>
  </si>
  <si>
    <t>200927A</t>
  </si>
  <si>
    <t>200928A</t>
  </si>
  <si>
    <t>200930A</t>
  </si>
  <si>
    <t>200932A</t>
  </si>
  <si>
    <t>200934А</t>
  </si>
  <si>
    <t>200935А</t>
  </si>
  <si>
    <t>200944A</t>
  </si>
  <si>
    <t>200945A</t>
  </si>
  <si>
    <t>200946A</t>
  </si>
  <si>
    <t>200949A</t>
  </si>
  <si>
    <t>200950A</t>
  </si>
  <si>
    <t>200951A</t>
  </si>
  <si>
    <t>200952A</t>
  </si>
  <si>
    <t>200947A</t>
  </si>
  <si>
    <t>200948A</t>
  </si>
  <si>
    <t>опис № G-2021-10-10-04            към фактура №</t>
  </si>
  <si>
    <t>200923A Total</t>
  </si>
  <si>
    <t>200924A Total</t>
  </si>
  <si>
    <t>200925A Total</t>
  </si>
  <si>
    <t>200926A Total</t>
  </si>
  <si>
    <t>200927A Total</t>
  </si>
  <si>
    <t>200928A Total</t>
  </si>
  <si>
    <t>200930A Total</t>
  </si>
  <si>
    <t>200932A Total</t>
  </si>
  <si>
    <t>200934А Total</t>
  </si>
  <si>
    <t>200935А Total</t>
  </si>
  <si>
    <t>200956A</t>
  </si>
  <si>
    <t>200957A</t>
  </si>
  <si>
    <t>200958A</t>
  </si>
  <si>
    <t>200960A</t>
  </si>
  <si>
    <t>200961A</t>
  </si>
  <si>
    <t>200953A</t>
  </si>
  <si>
    <t>200954A</t>
  </si>
  <si>
    <t>200955A</t>
  </si>
  <si>
    <t>200962A</t>
  </si>
  <si>
    <t>200963A</t>
  </si>
  <si>
    <t>200964A</t>
  </si>
  <si>
    <t>200942A</t>
  </si>
  <si>
    <t>200943A</t>
  </si>
  <si>
    <t>опис № G-2021-10-10-05             към фактура №</t>
  </si>
  <si>
    <t>200942A Total</t>
  </si>
  <si>
    <t>200943A Total</t>
  </si>
  <si>
    <t>200944A Total</t>
  </si>
  <si>
    <t>200945A Total</t>
  </si>
  <si>
    <t>200946A Total</t>
  </si>
  <si>
    <t>200947A Total</t>
  </si>
  <si>
    <t>200948A Total</t>
  </si>
  <si>
    <t>200949A Total</t>
  </si>
  <si>
    <t>200950A Total</t>
  </si>
  <si>
    <t>200951A Total</t>
  </si>
  <si>
    <t>200952A Total</t>
  </si>
  <si>
    <t>200953A Total</t>
  </si>
  <si>
    <t>200954A Total</t>
  </si>
  <si>
    <t>200955A Total</t>
  </si>
  <si>
    <t>200956A Total</t>
  </si>
  <si>
    <t>200965А</t>
  </si>
  <si>
    <t>200966А</t>
  </si>
  <si>
    <t>200967А</t>
  </si>
  <si>
    <t>200968А</t>
  </si>
  <si>
    <t>200969A</t>
  </si>
  <si>
    <t>200971A</t>
  </si>
  <si>
    <t>200972A</t>
  </si>
  <si>
    <t>200973A</t>
  </si>
  <si>
    <t>200974A</t>
  </si>
  <si>
    <t>200975A</t>
  </si>
  <si>
    <t>опис № G-2021-10-10-06             към фактура №</t>
  </si>
  <si>
    <t>опис № G-2021-10-10-07             към фактура №</t>
  </si>
  <si>
    <t>200975A Total</t>
  </si>
  <si>
    <t>200957A Total</t>
  </si>
  <si>
    <t>200958A Total</t>
  </si>
  <si>
    <t>200960A Total</t>
  </si>
  <si>
    <t>200961A Total</t>
  </si>
  <si>
    <t>200962A Total</t>
  </si>
  <si>
    <t>200963A Total</t>
  </si>
  <si>
    <t>200964A Total</t>
  </si>
  <si>
    <t>200965А Total</t>
  </si>
  <si>
    <t>200966А Total</t>
  </si>
  <si>
    <t>200967А Total</t>
  </si>
  <si>
    <t>200968А Total</t>
  </si>
  <si>
    <t>200969A Total</t>
  </si>
  <si>
    <t>200971A Total</t>
  </si>
  <si>
    <t>200972A Total</t>
  </si>
  <si>
    <t>200973A Total</t>
  </si>
  <si>
    <t>200974A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</si>
</sst>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\.m\.yyyy\ &quot;г.&quot;;@"/>
  </numFmts>
  <fonts count="10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 Narrow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i/>
      <sz val="10"/>
      <color theme="1"/>
      <name val="Arial Narrow"/>
      <family val="2"/>
      <charset val="204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20">
    <xf numFmtId="0" fontId="0" fillId="0" borderId="0" xfId="0"/>
    <xf numFmtId="0" fontId="1" fillId="0" borderId="0" xfId="0" applyFont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0" xfId="0" applyFont="1" applyBorder="1"/>
    <xf numFmtId="0" fontId="4" fillId="0" borderId="0" xfId="2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4" fillId="2" borderId="3" xfId="2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0" borderId="1" xfId="0" applyFont="1" applyFill="1" applyBorder="1"/>
    <xf numFmtId="0" fontId="2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4" fontId="3" fillId="0" borderId="1" xfId="0" applyNumberFormat="1" applyFont="1" applyFill="1" applyBorder="1" applyAlignment="1">
      <alignment horizontal="center"/>
    </xf>
    <xf numFmtId="4" fontId="3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3" fillId="0" borderId="1" xfId="0" applyFont="1" applyBorder="1"/>
    <xf numFmtId="1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4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6" fillId="0" borderId="0" xfId="0" applyFont="1"/>
    <xf numFmtId="0" fontId="4" fillId="0" borderId="0" xfId="2" applyBorder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7" fillId="0" borderId="1" xfId="3" applyFill="1" applyBorder="1" applyAlignment="1">
      <alignment horizontal="center"/>
    </xf>
    <xf numFmtId="0" fontId="7" fillId="0" borderId="1" xfId="3" applyFill="1" applyBorder="1"/>
    <xf numFmtId="0" fontId="7" fillId="0" borderId="1" xfId="3" applyBorder="1" applyAlignment="1">
      <alignment horizontal="center"/>
    </xf>
    <xf numFmtId="165" fontId="7" fillId="0" borderId="1" xfId="3" applyNumberFormat="1" applyBorder="1" applyAlignment="1">
      <alignment horizontal="center"/>
    </xf>
    <xf numFmtId="2" fontId="7" fillId="0" borderId="1" xfId="3" applyNumberFormat="1" applyFill="1" applyBorder="1" applyAlignment="1">
      <alignment horizontal="center"/>
    </xf>
    <xf numFmtId="1" fontId="7" fillId="0" borderId="1" xfId="3" applyNumberFormat="1" applyFill="1" applyBorder="1" applyAlignment="1">
      <alignment horizontal="center"/>
    </xf>
    <xf numFmtId="164" fontId="7" fillId="0" borderId="1" xfId="3" applyNumberFormat="1" applyFill="1" applyBorder="1" applyAlignment="1">
      <alignment horizontal="center"/>
    </xf>
    <xf numFmtId="4" fontId="7" fillId="0" borderId="1" xfId="3" applyNumberFormat="1" applyFill="1" applyBorder="1" applyAlignment="1">
      <alignment horizontal="center"/>
    </xf>
    <xf numFmtId="4" fontId="7" fillId="0" borderId="0" xfId="3" applyNumberFormat="1" applyFill="1" applyBorder="1" applyAlignment="1">
      <alignment horizontal="center"/>
    </xf>
    <xf numFmtId="0" fontId="7" fillId="0" borderId="0" xfId="3" applyFill="1"/>
    <xf numFmtId="0" fontId="7" fillId="0" borderId="0" xfId="3" applyFill="1" applyBorder="1" applyAlignment="1">
      <alignment horizontal="center"/>
    </xf>
    <xf numFmtId="0" fontId="7" fillId="0" borderId="0" xfId="3" applyFill="1" applyBorder="1"/>
    <xf numFmtId="1" fontId="7" fillId="0" borderId="0" xfId="3" applyNumberFormat="1" applyFill="1" applyBorder="1" applyAlignment="1">
      <alignment horizontal="center"/>
    </xf>
    <xf numFmtId="165" fontId="7" fillId="0" borderId="0" xfId="3" applyNumberFormat="1" applyBorder="1" applyAlignment="1">
      <alignment horizontal="center"/>
    </xf>
    <xf numFmtId="2" fontId="7" fillId="0" borderId="0" xfId="3" applyNumberFormat="1" applyFill="1" applyBorder="1" applyAlignment="1">
      <alignment horizontal="center"/>
    </xf>
    <xf numFmtId="164" fontId="7" fillId="0" borderId="0" xfId="3" applyNumberFormat="1" applyFill="1" applyBorder="1" applyAlignment="1">
      <alignment horizontal="center"/>
    </xf>
    <xf numFmtId="0" fontId="8" fillId="0" borderId="0" xfId="1" applyFont="1" applyFill="1" applyBorder="1" applyAlignment="1">
      <alignment horizontal="center"/>
    </xf>
    <xf numFmtId="0" fontId="8" fillId="0" borderId="0" xfId="1" applyFont="1" applyFill="1" applyBorder="1"/>
    <xf numFmtId="1" fontId="8" fillId="0" borderId="0" xfId="1" applyNumberFormat="1" applyFont="1" applyFill="1" applyBorder="1" applyAlignment="1">
      <alignment horizontal="center"/>
    </xf>
    <xf numFmtId="165" fontId="8" fillId="0" borderId="0" xfId="1" applyNumberFormat="1" applyFont="1" applyBorder="1" applyAlignment="1">
      <alignment horizontal="center"/>
    </xf>
    <xf numFmtId="2" fontId="8" fillId="0" borderId="0" xfId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4" fontId="8" fillId="0" borderId="0" xfId="1" applyNumberFormat="1" applyFont="1" applyFill="1" applyBorder="1" applyAlignment="1">
      <alignment horizontal="center"/>
    </xf>
    <xf numFmtId="0" fontId="8" fillId="0" borderId="0" xfId="1" applyFont="1" applyFill="1"/>
    <xf numFmtId="4" fontId="4" fillId="0" borderId="0" xfId="1" applyNumberFormat="1" applyFill="1" applyBorder="1" applyAlignment="1">
      <alignment horizontal="center"/>
    </xf>
    <xf numFmtId="0" fontId="4" fillId="0" borderId="0" xfId="1" applyFill="1"/>
    <xf numFmtId="4" fontId="4" fillId="0" borderId="0" xfId="1" applyNumberFormat="1" applyAlignment="1">
      <alignment horizontal="center"/>
    </xf>
    <xf numFmtId="0" fontId="4" fillId="0" borderId="0" xfId="1" applyFill="1" applyBorder="1" applyAlignment="1">
      <alignment horizontal="center"/>
    </xf>
    <xf numFmtId="0" fontId="4" fillId="0" borderId="0" xfId="1" applyBorder="1"/>
    <xf numFmtId="1" fontId="4" fillId="0" borderId="0" xfId="1" applyNumberFormat="1" applyBorder="1" applyAlignment="1">
      <alignment horizontal="center"/>
    </xf>
    <xf numFmtId="165" fontId="4" fillId="0" borderId="0" xfId="1" applyNumberFormat="1" applyBorder="1" applyAlignment="1">
      <alignment horizontal="center"/>
    </xf>
    <xf numFmtId="2" fontId="4" fillId="0" borderId="0" xfId="1" applyNumberFormat="1" applyBorder="1" applyAlignment="1">
      <alignment horizontal="center"/>
    </xf>
    <xf numFmtId="3" fontId="4" fillId="0" borderId="0" xfId="1" applyNumberFormat="1" applyBorder="1" applyAlignment="1">
      <alignment horizontal="center"/>
    </xf>
    <xf numFmtId="164" fontId="4" fillId="0" borderId="0" xfId="1" applyNumberFormat="1" applyFill="1" applyBorder="1" applyAlignment="1">
      <alignment horizontal="center"/>
    </xf>
    <xf numFmtId="2" fontId="4" fillId="0" borderId="0" xfId="1" applyNumberFormat="1" applyFill="1" applyBorder="1" applyAlignment="1">
      <alignment horizontal="center"/>
    </xf>
    <xf numFmtId="4" fontId="4" fillId="0" borderId="0" xfId="1" applyNumberFormat="1" applyBorder="1" applyAlignment="1">
      <alignment horizontal="center"/>
    </xf>
    <xf numFmtId="0" fontId="7" fillId="0" borderId="1" xfId="3" applyBorder="1"/>
    <xf numFmtId="2" fontId="7" fillId="0" borderId="1" xfId="3" applyNumberFormat="1" applyBorder="1" applyAlignment="1">
      <alignment horizontal="center"/>
    </xf>
    <xf numFmtId="1" fontId="7" fillId="0" borderId="1" xfId="3" applyNumberFormat="1" applyBorder="1" applyAlignment="1">
      <alignment horizontal="center"/>
    </xf>
    <xf numFmtId="4" fontId="7" fillId="0" borderId="1" xfId="3" applyNumberFormat="1" applyBorder="1" applyAlignment="1">
      <alignment horizontal="center"/>
    </xf>
    <xf numFmtId="4" fontId="7" fillId="0" borderId="0" xfId="3" applyNumberFormat="1" applyAlignment="1">
      <alignment horizontal="center"/>
    </xf>
    <xf numFmtId="3" fontId="7" fillId="0" borderId="1" xfId="3" applyNumberFormat="1" applyBorder="1" applyAlignment="1">
      <alignment horizontal="center"/>
    </xf>
    <xf numFmtId="0" fontId="7" fillId="0" borderId="0" xfId="3" applyBorder="1"/>
    <xf numFmtId="1" fontId="7" fillId="0" borderId="0" xfId="3" applyNumberFormat="1" applyBorder="1" applyAlignment="1">
      <alignment horizontal="center"/>
    </xf>
    <xf numFmtId="2" fontId="7" fillId="0" borderId="0" xfId="3" applyNumberFormat="1" applyBorder="1" applyAlignment="1">
      <alignment horizontal="center"/>
    </xf>
    <xf numFmtId="3" fontId="7" fillId="0" borderId="0" xfId="3" applyNumberFormat="1" applyBorder="1" applyAlignment="1">
      <alignment horizontal="center"/>
    </xf>
    <xf numFmtId="4" fontId="7" fillId="0" borderId="0" xfId="3" applyNumberFormat="1" applyBorder="1" applyAlignment="1">
      <alignment horizontal="center"/>
    </xf>
    <xf numFmtId="0" fontId="4" fillId="0" borderId="0" xfId="1" applyBorder="1" applyAlignment="1">
      <alignment horizontal="center"/>
    </xf>
    <xf numFmtId="0" fontId="7" fillId="0" borderId="0" xfId="3" applyBorder="1" applyAlignment="1">
      <alignment horizontal="center"/>
    </xf>
    <xf numFmtId="1" fontId="4" fillId="0" borderId="0" xfId="1" applyNumberFormat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2" fontId="4" fillId="0" borderId="0" xfId="1" applyNumberFormat="1" applyFont="1" applyFill="1" applyBorder="1" applyAlignment="1">
      <alignment horizontal="center"/>
    </xf>
    <xf numFmtId="4" fontId="4" fillId="0" borderId="0" xfId="1" applyNumberFormat="1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4" fontId="2" fillId="0" borderId="0" xfId="0" applyNumberFormat="1" applyFont="1" applyBorder="1" applyAlignment="1">
      <alignment horizontal="center"/>
    </xf>
    <xf numFmtId="0" fontId="9" fillId="0" borderId="0" xfId="2" applyFont="1" applyBorder="1" applyAlignment="1">
      <alignment horizontal="center"/>
    </xf>
    <xf numFmtId="1" fontId="4" fillId="0" borderId="0" xfId="1" applyNumberForma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4" fillId="0" borderId="0" xfId="1" applyFill="1" applyBorder="1"/>
    <xf numFmtId="3" fontId="4" fillId="0" borderId="0" xfId="1" applyNumberFormat="1" applyFill="1" applyBorder="1" applyAlignment="1">
      <alignment horizontal="center"/>
    </xf>
    <xf numFmtId="3" fontId="7" fillId="0" borderId="1" xfId="3" applyNumberFormat="1" applyFill="1" applyBorder="1" applyAlignment="1">
      <alignment horizontal="center"/>
    </xf>
    <xf numFmtId="3" fontId="7" fillId="0" borderId="0" xfId="3" applyNumberFormat="1" applyFill="1" applyBorder="1" applyAlignment="1">
      <alignment horizontal="center"/>
    </xf>
    <xf numFmtId="1" fontId="9" fillId="0" borderId="0" xfId="1" applyNumberFormat="1" applyFont="1" applyFill="1" applyBorder="1" applyAlignment="1">
      <alignment horizontal="center"/>
    </xf>
    <xf numFmtId="0" fontId="9" fillId="0" borderId="0" xfId="1" applyFont="1" applyFill="1" applyBorder="1" applyAlignment="1">
      <alignment horizontal="center"/>
    </xf>
    <xf numFmtId="164" fontId="9" fillId="0" borderId="0" xfId="1" applyNumberFormat="1" applyFont="1" applyFill="1" applyBorder="1" applyAlignment="1">
      <alignment horizontal="center"/>
    </xf>
    <xf numFmtId="2" fontId="9" fillId="0" borderId="0" xfId="1" applyNumberFormat="1" applyFont="1" applyFill="1" applyBorder="1" applyAlignment="1">
      <alignment horizontal="center"/>
    </xf>
    <xf numFmtId="4" fontId="9" fillId="0" borderId="0" xfId="1" applyNumberFormat="1" applyFont="1" applyFill="1" applyBorder="1" applyAlignment="1">
      <alignment horizontal="center"/>
    </xf>
    <xf numFmtId="1" fontId="9" fillId="0" borderId="0" xfId="1" applyNumberFormat="1" applyFont="1" applyBorder="1" applyAlignment="1">
      <alignment horizontal="center"/>
    </xf>
    <xf numFmtId="3" fontId="9" fillId="0" borderId="0" xfId="1" applyNumberFormat="1" applyFont="1" applyBorder="1" applyAlignment="1">
      <alignment horizontal="center"/>
    </xf>
    <xf numFmtId="4" fontId="9" fillId="0" borderId="0" xfId="1" applyNumberFormat="1" applyFont="1" applyBorder="1" applyAlignment="1">
      <alignment horizontal="center"/>
    </xf>
    <xf numFmtId="4" fontId="9" fillId="0" borderId="0" xfId="1" applyNumberFormat="1" applyFont="1" applyAlignment="1">
      <alignment horizontal="center"/>
    </xf>
    <xf numFmtId="3" fontId="9" fillId="0" borderId="0" xfId="1" applyNumberFormat="1" applyFont="1" applyFill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0" fontId="4" fillId="0" borderId="0" xfId="2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4" fontId="1" fillId="0" borderId="0" xfId="0" applyNumberFormat="1" applyFont="1" applyBorder="1" applyAlignment="1">
      <alignment horizontal="center"/>
    </xf>
  </cellXfs>
  <cellStyles count="4">
    <cellStyle name="ColLevel_1" xfId="2" builtinId="2" iLevel="0"/>
    <cellStyle name="Normal" xfId="0" builtinId="0"/>
    <cellStyle name="RowLevel_1" xfId="1" builtinId="1" iLevel="0"/>
    <cellStyle name="RowLevel_2" xfId="3" builtinId="1" iLevel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applyStyles="1"/>
  </sheetPr>
  <dimension ref="A1:O787"/>
  <sheetViews>
    <sheetView zoomScale="140" zoomScaleNormal="140" workbookViewId="0">
      <pane ySplit="2" topLeftCell="A783" activePane="bottomLeft" state="frozen"/>
      <selection activeCell="D899" sqref="D899"/>
      <selection pane="bottomLeft" activeCell="N3" sqref="N3:N775"/>
    </sheetView>
  </sheetViews>
  <sheetFormatPr defaultColWidth="7.140625" defaultRowHeight="15" x14ac:dyDescent="0.25"/>
  <cols>
    <col min="1" max="2" width="5.42578125" style="5" customWidth="1"/>
    <col min="3" max="3" width="7.140625" style="5"/>
    <col min="4" max="4" width="8.5703125" style="5" customWidth="1"/>
    <col min="5" max="5" width="11.42578125" style="5" customWidth="1"/>
    <col min="6" max="6" width="7.140625" style="5"/>
    <col min="7" max="7" width="13" style="5" customWidth="1"/>
    <col min="8" max="8" width="10.140625" style="6" customWidth="1"/>
    <col min="9" max="9" width="9.85546875" style="7" customWidth="1"/>
    <col min="10" max="10" width="7.140625" style="7"/>
    <col min="11" max="11" width="9.140625" style="7" customWidth="1"/>
    <col min="12" max="12" width="8.85546875" style="7" customWidth="1"/>
    <col min="13" max="13" width="7.140625" style="7"/>
    <col min="14" max="14" width="8.42578125" style="7" customWidth="1"/>
    <col min="15" max="15" width="10" style="7" customWidth="1"/>
  </cols>
  <sheetData>
    <row r="1" spans="1:15" ht="15.75" thickBot="1" x14ac:dyDescent="0.3">
      <c r="A1" s="1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58.5" customHeight="1" thickBot="1" x14ac:dyDescent="0.3">
      <c r="A2" s="11" t="s">
        <v>0</v>
      </c>
      <c r="B2" s="11" t="s">
        <v>1</v>
      </c>
      <c r="C2" s="11" t="s">
        <v>13</v>
      </c>
      <c r="D2" s="11" t="s">
        <v>4</v>
      </c>
      <c r="E2" s="8" t="s">
        <v>5</v>
      </c>
      <c r="F2" s="11" t="s">
        <v>7</v>
      </c>
      <c r="G2" s="11" t="s">
        <v>2</v>
      </c>
      <c r="H2" s="9" t="s">
        <v>8</v>
      </c>
      <c r="I2" s="11" t="s">
        <v>9</v>
      </c>
      <c r="J2" s="11" t="s">
        <v>10</v>
      </c>
      <c r="K2" s="8" t="s">
        <v>11</v>
      </c>
      <c r="L2" s="11" t="s">
        <v>6</v>
      </c>
      <c r="M2" s="11" t="s">
        <v>15</v>
      </c>
      <c r="N2" s="11" t="s">
        <v>3</v>
      </c>
      <c r="O2" s="10" t="s">
        <v>12</v>
      </c>
    </row>
    <row r="3" spans="1:15" s="18" customFormat="1" ht="15.75" customHeight="1" x14ac:dyDescent="0.25">
      <c r="A3" s="13">
        <v>1</v>
      </c>
      <c r="B3" s="12" t="s">
        <v>14</v>
      </c>
      <c r="C3" s="12" t="s">
        <v>16</v>
      </c>
      <c r="D3" s="25" t="s">
        <v>22</v>
      </c>
      <c r="E3" s="33">
        <v>44470</v>
      </c>
      <c r="F3" s="15">
        <v>2508</v>
      </c>
      <c r="G3" s="2">
        <v>845266510377</v>
      </c>
      <c r="H3" s="4">
        <v>23500</v>
      </c>
      <c r="I3" s="2">
        <v>56200</v>
      </c>
      <c r="J3" s="14">
        <f>ROUNDUP((I3/1000),1)</f>
        <v>56.2</v>
      </c>
      <c r="K3" s="15">
        <f>ROUND((1*1.95583*J3),2)</f>
        <v>109.92</v>
      </c>
      <c r="L3" s="16">
        <f>ROUND((8.4*1.95583),2)</f>
        <v>16.43</v>
      </c>
      <c r="M3" s="16">
        <f>ROUND((2*1.95583),2)</f>
        <v>3.91</v>
      </c>
      <c r="N3" s="17">
        <f>ROUND(((SUM(K3:M3))*20/100),2)</f>
        <v>26.05</v>
      </c>
      <c r="O3" s="16">
        <f>SUM(K3:N3)</f>
        <v>156.31</v>
      </c>
    </row>
    <row r="4" spans="1:15" s="18" customFormat="1" ht="15.75" customHeight="1" x14ac:dyDescent="0.25">
      <c r="A4" s="13">
        <v>2</v>
      </c>
      <c r="B4" s="12" t="s">
        <v>14</v>
      </c>
      <c r="C4" s="12" t="s">
        <v>16</v>
      </c>
      <c r="D4" s="25" t="s">
        <v>22</v>
      </c>
      <c r="E4" s="33">
        <v>44470</v>
      </c>
      <c r="F4" s="15">
        <v>2508</v>
      </c>
      <c r="G4" s="2">
        <v>335266531052</v>
      </c>
      <c r="H4" s="4">
        <v>22850</v>
      </c>
      <c r="I4" s="2">
        <v>56200</v>
      </c>
      <c r="J4" s="14">
        <f t="shared" ref="J4:J67" si="0">ROUNDUP((I4/1000),1)</f>
        <v>56.2</v>
      </c>
      <c r="K4" s="15">
        <f t="shared" ref="K4:K67" si="1">ROUND((1*1.95583*J4),2)</f>
        <v>109.92</v>
      </c>
      <c r="L4" s="16">
        <f t="shared" ref="L4:L67" si="2">ROUND((8.4*1.95583),2)</f>
        <v>16.43</v>
      </c>
      <c r="M4" s="16"/>
      <c r="N4" s="17">
        <f>ROUND(((SUM(K4:M4))*20/100),2)</f>
        <v>25.27</v>
      </c>
      <c r="O4" s="16">
        <f>SUM(K4:N4)</f>
        <v>151.62</v>
      </c>
    </row>
    <row r="5" spans="1:15" s="18" customFormat="1" ht="15.75" customHeight="1" x14ac:dyDescent="0.25">
      <c r="A5" s="13">
        <v>3</v>
      </c>
      <c r="B5" s="12" t="s">
        <v>14</v>
      </c>
      <c r="C5" s="12" t="s">
        <v>16</v>
      </c>
      <c r="D5" s="25" t="s">
        <v>23</v>
      </c>
      <c r="E5" s="33">
        <v>44470</v>
      </c>
      <c r="F5" s="15">
        <v>2508</v>
      </c>
      <c r="G5" s="2">
        <v>335266576362</v>
      </c>
      <c r="H5" s="4">
        <v>24900</v>
      </c>
      <c r="I5" s="2">
        <v>54900</v>
      </c>
      <c r="J5" s="14">
        <f t="shared" si="0"/>
        <v>54.9</v>
      </c>
      <c r="K5" s="15">
        <f t="shared" si="1"/>
        <v>107.38</v>
      </c>
      <c r="L5" s="16">
        <f t="shared" si="2"/>
        <v>16.43</v>
      </c>
      <c r="M5" s="16">
        <f>ROUND((2*1.95583),2)</f>
        <v>3.91</v>
      </c>
      <c r="N5" s="17">
        <f t="shared" ref="N5:N76" si="3">ROUND(((SUM(K5:M5))*20/100),2)</f>
        <v>25.54</v>
      </c>
      <c r="O5" s="16">
        <f t="shared" ref="O5:O76" si="4">SUM(K5:N5)</f>
        <v>153.26</v>
      </c>
    </row>
    <row r="6" spans="1:15" s="18" customFormat="1" ht="15.75" customHeight="1" x14ac:dyDescent="0.25">
      <c r="A6" s="13">
        <v>4</v>
      </c>
      <c r="B6" s="12" t="s">
        <v>14</v>
      </c>
      <c r="C6" s="12" t="s">
        <v>16</v>
      </c>
      <c r="D6" s="25" t="s">
        <v>23</v>
      </c>
      <c r="E6" s="33">
        <v>44470</v>
      </c>
      <c r="F6" s="15">
        <v>2508</v>
      </c>
      <c r="G6" s="2">
        <v>845266660420</v>
      </c>
      <c r="H6" s="4">
        <v>23700</v>
      </c>
      <c r="I6" s="2">
        <v>55800</v>
      </c>
      <c r="J6" s="14">
        <f t="shared" si="0"/>
        <v>55.8</v>
      </c>
      <c r="K6" s="15">
        <f t="shared" si="1"/>
        <v>109.14</v>
      </c>
      <c r="L6" s="16">
        <f t="shared" si="2"/>
        <v>16.43</v>
      </c>
      <c r="M6" s="16"/>
      <c r="N6" s="17">
        <f t="shared" si="3"/>
        <v>25.11</v>
      </c>
      <c r="O6" s="16">
        <f t="shared" si="4"/>
        <v>150.68</v>
      </c>
    </row>
    <row r="7" spans="1:15" s="18" customFormat="1" ht="15.75" customHeight="1" x14ac:dyDescent="0.25">
      <c r="A7" s="13">
        <v>5</v>
      </c>
      <c r="B7" s="12" t="s">
        <v>14</v>
      </c>
      <c r="C7" s="12" t="s">
        <v>16</v>
      </c>
      <c r="D7" s="25" t="s">
        <v>23</v>
      </c>
      <c r="E7" s="33">
        <v>44470</v>
      </c>
      <c r="F7" s="15">
        <v>2508</v>
      </c>
      <c r="G7" s="2">
        <v>845266512738</v>
      </c>
      <c r="H7" s="4">
        <v>24000</v>
      </c>
      <c r="I7" s="2">
        <v>55900</v>
      </c>
      <c r="J7" s="14">
        <f t="shared" si="0"/>
        <v>55.9</v>
      </c>
      <c r="K7" s="15">
        <f t="shared" si="1"/>
        <v>109.33</v>
      </c>
      <c r="L7" s="16">
        <f t="shared" si="2"/>
        <v>16.43</v>
      </c>
      <c r="M7" s="16"/>
      <c r="N7" s="17">
        <f t="shared" si="3"/>
        <v>25.15</v>
      </c>
      <c r="O7" s="16">
        <f t="shared" si="4"/>
        <v>150.91</v>
      </c>
    </row>
    <row r="8" spans="1:15" s="18" customFormat="1" ht="15.75" customHeight="1" x14ac:dyDescent="0.25">
      <c r="A8" s="13">
        <v>6</v>
      </c>
      <c r="B8" s="12" t="s">
        <v>14</v>
      </c>
      <c r="C8" s="12" t="s">
        <v>16</v>
      </c>
      <c r="D8" s="25" t="s">
        <v>23</v>
      </c>
      <c r="E8" s="33">
        <v>44470</v>
      </c>
      <c r="F8" s="15">
        <v>2508</v>
      </c>
      <c r="G8" s="2">
        <v>845266660834</v>
      </c>
      <c r="H8" s="4">
        <v>23200</v>
      </c>
      <c r="I8" s="2">
        <v>55900</v>
      </c>
      <c r="J8" s="14">
        <f t="shared" si="0"/>
        <v>55.9</v>
      </c>
      <c r="K8" s="15">
        <f t="shared" si="1"/>
        <v>109.33</v>
      </c>
      <c r="L8" s="16">
        <f t="shared" si="2"/>
        <v>16.43</v>
      </c>
      <c r="M8" s="16"/>
      <c r="N8" s="17">
        <f t="shared" si="3"/>
        <v>25.15</v>
      </c>
      <c r="O8" s="16">
        <f t="shared" si="4"/>
        <v>150.91</v>
      </c>
    </row>
    <row r="9" spans="1:15" s="18" customFormat="1" ht="15.75" customHeight="1" x14ac:dyDescent="0.25">
      <c r="A9" s="13">
        <v>7</v>
      </c>
      <c r="B9" s="12" t="s">
        <v>14</v>
      </c>
      <c r="C9" s="12" t="s">
        <v>16</v>
      </c>
      <c r="D9" s="25" t="s">
        <v>23</v>
      </c>
      <c r="E9" s="33">
        <v>44470</v>
      </c>
      <c r="F9" s="15">
        <v>2508</v>
      </c>
      <c r="G9" s="2">
        <v>335266530799</v>
      </c>
      <c r="H9" s="4">
        <v>23000</v>
      </c>
      <c r="I9" s="2">
        <v>56600</v>
      </c>
      <c r="J9" s="14">
        <f t="shared" si="0"/>
        <v>56.6</v>
      </c>
      <c r="K9" s="15">
        <f t="shared" si="1"/>
        <v>110.7</v>
      </c>
      <c r="L9" s="16">
        <f t="shared" si="2"/>
        <v>16.43</v>
      </c>
      <c r="M9" s="16"/>
      <c r="N9" s="17">
        <f t="shared" si="3"/>
        <v>25.43</v>
      </c>
      <c r="O9" s="16">
        <f t="shared" si="4"/>
        <v>152.56</v>
      </c>
    </row>
    <row r="10" spans="1:15" s="18" customFormat="1" ht="15.75" customHeight="1" x14ac:dyDescent="0.25">
      <c r="A10" s="13">
        <v>8</v>
      </c>
      <c r="B10" s="12" t="s">
        <v>14</v>
      </c>
      <c r="C10" s="12" t="s">
        <v>16</v>
      </c>
      <c r="D10" s="25" t="s">
        <v>23</v>
      </c>
      <c r="E10" s="33">
        <v>44470</v>
      </c>
      <c r="F10" s="15">
        <v>2508</v>
      </c>
      <c r="G10" s="2">
        <v>845266512597</v>
      </c>
      <c r="H10" s="4">
        <v>23900</v>
      </c>
      <c r="I10" s="2">
        <v>55600</v>
      </c>
      <c r="J10" s="14">
        <f t="shared" si="0"/>
        <v>55.6</v>
      </c>
      <c r="K10" s="15">
        <f t="shared" si="1"/>
        <v>108.74</v>
      </c>
      <c r="L10" s="16">
        <f t="shared" si="2"/>
        <v>16.43</v>
      </c>
      <c r="M10" s="16"/>
      <c r="N10" s="17">
        <f t="shared" si="3"/>
        <v>25.03</v>
      </c>
      <c r="O10" s="16">
        <f t="shared" si="4"/>
        <v>150.19999999999999</v>
      </c>
    </row>
    <row r="11" spans="1:15" s="18" customFormat="1" ht="15.75" customHeight="1" x14ac:dyDescent="0.25">
      <c r="A11" s="13">
        <v>9</v>
      </c>
      <c r="B11" s="12" t="s">
        <v>14</v>
      </c>
      <c r="C11" s="12" t="s">
        <v>16</v>
      </c>
      <c r="D11" s="25" t="s">
        <v>23</v>
      </c>
      <c r="E11" s="33">
        <v>44470</v>
      </c>
      <c r="F11" s="15">
        <v>2508</v>
      </c>
      <c r="G11" s="2">
        <v>335266514033</v>
      </c>
      <c r="H11" s="4">
        <v>22850</v>
      </c>
      <c r="I11" s="2">
        <v>55800</v>
      </c>
      <c r="J11" s="14">
        <f t="shared" si="0"/>
        <v>55.8</v>
      </c>
      <c r="K11" s="15">
        <f t="shared" si="1"/>
        <v>109.14</v>
      </c>
      <c r="L11" s="16">
        <f t="shared" si="2"/>
        <v>16.43</v>
      </c>
      <c r="M11" s="16"/>
      <c r="N11" s="17">
        <f t="shared" si="3"/>
        <v>25.11</v>
      </c>
      <c r="O11" s="16">
        <f t="shared" si="4"/>
        <v>150.68</v>
      </c>
    </row>
    <row r="12" spans="1:15" s="18" customFormat="1" ht="15.75" customHeight="1" x14ac:dyDescent="0.25">
      <c r="A12" s="13">
        <v>10</v>
      </c>
      <c r="B12" s="12" t="s">
        <v>14</v>
      </c>
      <c r="C12" s="12" t="s">
        <v>16</v>
      </c>
      <c r="D12" s="25" t="s">
        <v>23</v>
      </c>
      <c r="E12" s="33">
        <v>44470</v>
      </c>
      <c r="F12" s="15">
        <v>2508</v>
      </c>
      <c r="G12" s="2">
        <v>845266510195</v>
      </c>
      <c r="H12" s="4">
        <v>23600</v>
      </c>
      <c r="I12" s="2">
        <v>55500</v>
      </c>
      <c r="J12" s="14">
        <f t="shared" si="0"/>
        <v>55.5</v>
      </c>
      <c r="K12" s="15">
        <f t="shared" si="1"/>
        <v>108.55</v>
      </c>
      <c r="L12" s="16">
        <f t="shared" si="2"/>
        <v>16.43</v>
      </c>
      <c r="M12" s="16"/>
      <c r="N12" s="17">
        <f t="shared" si="3"/>
        <v>25</v>
      </c>
      <c r="O12" s="16">
        <f t="shared" si="4"/>
        <v>149.97999999999999</v>
      </c>
    </row>
    <row r="13" spans="1:15" s="18" customFormat="1" ht="15.75" customHeight="1" x14ac:dyDescent="0.25">
      <c r="A13" s="13">
        <v>11</v>
      </c>
      <c r="B13" s="12" t="s">
        <v>14</v>
      </c>
      <c r="C13" s="12" t="s">
        <v>16</v>
      </c>
      <c r="D13" s="25" t="s">
        <v>23</v>
      </c>
      <c r="E13" s="33">
        <v>44470</v>
      </c>
      <c r="F13" s="15">
        <v>2508</v>
      </c>
      <c r="G13" s="2">
        <v>845266510203</v>
      </c>
      <c r="H13" s="4">
        <v>23400</v>
      </c>
      <c r="I13" s="2">
        <v>56100</v>
      </c>
      <c r="J13" s="14">
        <f t="shared" si="0"/>
        <v>56.1</v>
      </c>
      <c r="K13" s="15">
        <f t="shared" si="1"/>
        <v>109.72</v>
      </c>
      <c r="L13" s="16">
        <f t="shared" si="2"/>
        <v>16.43</v>
      </c>
      <c r="M13" s="16"/>
      <c r="N13" s="17">
        <f t="shared" si="3"/>
        <v>25.23</v>
      </c>
      <c r="O13" s="16">
        <f t="shared" si="4"/>
        <v>151.38</v>
      </c>
    </row>
    <row r="14" spans="1:15" s="18" customFormat="1" ht="15.75" customHeight="1" x14ac:dyDescent="0.25">
      <c r="A14" s="13">
        <v>12</v>
      </c>
      <c r="B14" s="12" t="s">
        <v>14</v>
      </c>
      <c r="C14" s="12" t="s">
        <v>16</v>
      </c>
      <c r="D14" s="25" t="s">
        <v>23</v>
      </c>
      <c r="E14" s="33">
        <v>44470</v>
      </c>
      <c r="F14" s="15">
        <v>2508</v>
      </c>
      <c r="G14" s="2">
        <v>335266514181</v>
      </c>
      <c r="H14" s="4">
        <v>22850</v>
      </c>
      <c r="I14" s="2">
        <v>56650</v>
      </c>
      <c r="J14" s="14">
        <f t="shared" si="0"/>
        <v>56.7</v>
      </c>
      <c r="K14" s="15">
        <f t="shared" si="1"/>
        <v>110.9</v>
      </c>
      <c r="L14" s="16">
        <f t="shared" si="2"/>
        <v>16.43</v>
      </c>
      <c r="M14" s="16"/>
      <c r="N14" s="17">
        <f t="shared" si="3"/>
        <v>25.47</v>
      </c>
      <c r="O14" s="16">
        <f t="shared" si="4"/>
        <v>152.80000000000001</v>
      </c>
    </row>
    <row r="15" spans="1:15" s="18" customFormat="1" ht="15.75" customHeight="1" x14ac:dyDescent="0.25">
      <c r="A15" s="13">
        <v>13</v>
      </c>
      <c r="B15" s="12" t="s">
        <v>14</v>
      </c>
      <c r="C15" s="12" t="s">
        <v>16</v>
      </c>
      <c r="D15" s="25" t="s">
        <v>23</v>
      </c>
      <c r="E15" s="33">
        <v>44470</v>
      </c>
      <c r="F15" s="15">
        <v>2508</v>
      </c>
      <c r="G15" s="2">
        <v>845266510765</v>
      </c>
      <c r="H15" s="4">
        <v>23400</v>
      </c>
      <c r="I15" s="2">
        <v>56100</v>
      </c>
      <c r="J15" s="14">
        <f t="shared" si="0"/>
        <v>56.1</v>
      </c>
      <c r="K15" s="15">
        <f t="shared" si="1"/>
        <v>109.72</v>
      </c>
      <c r="L15" s="16">
        <f t="shared" si="2"/>
        <v>16.43</v>
      </c>
      <c r="M15" s="16"/>
      <c r="N15" s="17">
        <f t="shared" si="3"/>
        <v>25.23</v>
      </c>
      <c r="O15" s="16">
        <f t="shared" si="4"/>
        <v>151.38</v>
      </c>
    </row>
    <row r="16" spans="1:15" s="18" customFormat="1" ht="15.75" customHeight="1" x14ac:dyDescent="0.25">
      <c r="A16" s="13">
        <v>14</v>
      </c>
      <c r="B16" s="12" t="s">
        <v>14</v>
      </c>
      <c r="C16" s="12" t="s">
        <v>16</v>
      </c>
      <c r="D16" s="25" t="s">
        <v>23</v>
      </c>
      <c r="E16" s="33">
        <v>44470</v>
      </c>
      <c r="F16" s="15">
        <v>2508</v>
      </c>
      <c r="G16" s="2">
        <v>845266510591</v>
      </c>
      <c r="H16" s="4">
        <v>24100</v>
      </c>
      <c r="I16" s="2">
        <v>54250</v>
      </c>
      <c r="J16" s="14">
        <f t="shared" si="0"/>
        <v>54.300000000000004</v>
      </c>
      <c r="K16" s="15">
        <f t="shared" si="1"/>
        <v>106.2</v>
      </c>
      <c r="L16" s="16">
        <f t="shared" si="2"/>
        <v>16.43</v>
      </c>
      <c r="M16" s="16"/>
      <c r="N16" s="17">
        <f t="shared" si="3"/>
        <v>24.53</v>
      </c>
      <c r="O16" s="16">
        <f t="shared" si="4"/>
        <v>147.16</v>
      </c>
    </row>
    <row r="17" spans="1:15" s="18" customFormat="1" ht="15.75" customHeight="1" x14ac:dyDescent="0.25">
      <c r="A17" s="13">
        <v>15</v>
      </c>
      <c r="B17" s="12" t="s">
        <v>14</v>
      </c>
      <c r="C17" s="12" t="s">
        <v>16</v>
      </c>
      <c r="D17" s="25" t="s">
        <v>23</v>
      </c>
      <c r="E17" s="33">
        <v>44470</v>
      </c>
      <c r="F17" s="15">
        <v>2508</v>
      </c>
      <c r="G17" s="2">
        <v>845266510245</v>
      </c>
      <c r="H17" s="4">
        <v>23900</v>
      </c>
      <c r="I17" s="2">
        <v>55700</v>
      </c>
      <c r="J17" s="14">
        <f t="shared" si="0"/>
        <v>55.7</v>
      </c>
      <c r="K17" s="15">
        <f t="shared" si="1"/>
        <v>108.94</v>
      </c>
      <c r="L17" s="16">
        <f t="shared" si="2"/>
        <v>16.43</v>
      </c>
      <c r="M17" s="16"/>
      <c r="N17" s="17">
        <f t="shared" si="3"/>
        <v>25.07</v>
      </c>
      <c r="O17" s="16">
        <f t="shared" si="4"/>
        <v>150.44</v>
      </c>
    </row>
    <row r="18" spans="1:15" s="18" customFormat="1" ht="15.75" customHeight="1" x14ac:dyDescent="0.25">
      <c r="A18" s="13">
        <v>16</v>
      </c>
      <c r="B18" s="12" t="s">
        <v>14</v>
      </c>
      <c r="C18" s="12" t="s">
        <v>16</v>
      </c>
      <c r="D18" s="25" t="s">
        <v>23</v>
      </c>
      <c r="E18" s="33">
        <v>44470</v>
      </c>
      <c r="F18" s="15">
        <v>2508</v>
      </c>
      <c r="G18" s="2">
        <v>845266660974</v>
      </c>
      <c r="H18" s="4">
        <v>23300</v>
      </c>
      <c r="I18" s="2">
        <v>56400</v>
      </c>
      <c r="J18" s="14">
        <f t="shared" si="0"/>
        <v>56.4</v>
      </c>
      <c r="K18" s="15">
        <f t="shared" si="1"/>
        <v>110.31</v>
      </c>
      <c r="L18" s="16">
        <f t="shared" si="2"/>
        <v>16.43</v>
      </c>
      <c r="M18" s="16"/>
      <c r="N18" s="17">
        <f t="shared" si="3"/>
        <v>25.35</v>
      </c>
      <c r="O18" s="16">
        <f t="shared" si="4"/>
        <v>152.09</v>
      </c>
    </row>
    <row r="19" spans="1:15" s="18" customFormat="1" ht="15.75" customHeight="1" x14ac:dyDescent="0.25">
      <c r="A19" s="13">
        <v>17</v>
      </c>
      <c r="B19" s="12" t="s">
        <v>14</v>
      </c>
      <c r="C19" s="12" t="s">
        <v>16</v>
      </c>
      <c r="D19" s="25" t="s">
        <v>23</v>
      </c>
      <c r="E19" s="33">
        <v>44470</v>
      </c>
      <c r="F19" s="15">
        <v>2508</v>
      </c>
      <c r="G19" s="2">
        <v>335266513886</v>
      </c>
      <c r="H19" s="4">
        <v>22750</v>
      </c>
      <c r="I19" s="2">
        <v>56650</v>
      </c>
      <c r="J19" s="14">
        <f t="shared" si="0"/>
        <v>56.7</v>
      </c>
      <c r="K19" s="15">
        <f t="shared" si="1"/>
        <v>110.9</v>
      </c>
      <c r="L19" s="16">
        <f t="shared" si="2"/>
        <v>16.43</v>
      </c>
      <c r="M19" s="16"/>
      <c r="N19" s="17">
        <f t="shared" si="3"/>
        <v>25.47</v>
      </c>
      <c r="O19" s="16">
        <f t="shared" si="4"/>
        <v>152.80000000000001</v>
      </c>
    </row>
    <row r="20" spans="1:15" s="18" customFormat="1" ht="15.75" customHeight="1" x14ac:dyDescent="0.25">
      <c r="A20" s="13">
        <v>18</v>
      </c>
      <c r="B20" s="12" t="s">
        <v>14</v>
      </c>
      <c r="C20" s="12" t="s">
        <v>16</v>
      </c>
      <c r="D20" s="25" t="s">
        <v>23</v>
      </c>
      <c r="E20" s="33">
        <v>44470</v>
      </c>
      <c r="F20" s="15">
        <v>2508</v>
      </c>
      <c r="G20" s="2">
        <v>845266510518</v>
      </c>
      <c r="H20" s="4">
        <v>23500</v>
      </c>
      <c r="I20" s="2">
        <v>56100</v>
      </c>
      <c r="J20" s="14">
        <f t="shared" si="0"/>
        <v>56.1</v>
      </c>
      <c r="K20" s="15">
        <f t="shared" si="1"/>
        <v>109.72</v>
      </c>
      <c r="L20" s="16">
        <f t="shared" si="2"/>
        <v>16.43</v>
      </c>
      <c r="M20" s="16"/>
      <c r="N20" s="17">
        <f t="shared" si="3"/>
        <v>25.23</v>
      </c>
      <c r="O20" s="16">
        <f t="shared" si="4"/>
        <v>151.38</v>
      </c>
    </row>
    <row r="21" spans="1:15" s="18" customFormat="1" ht="15.75" customHeight="1" x14ac:dyDescent="0.25">
      <c r="A21" s="13">
        <v>19</v>
      </c>
      <c r="B21" s="12" t="s">
        <v>14</v>
      </c>
      <c r="C21" s="12" t="s">
        <v>16</v>
      </c>
      <c r="D21" s="25" t="s">
        <v>24</v>
      </c>
      <c r="E21" s="33">
        <v>44470</v>
      </c>
      <c r="F21" s="15">
        <v>2508</v>
      </c>
      <c r="G21" s="2">
        <v>845266510807</v>
      </c>
      <c r="H21" s="4">
        <v>23200</v>
      </c>
      <c r="I21" s="2">
        <v>56250</v>
      </c>
      <c r="J21" s="14">
        <f t="shared" si="0"/>
        <v>56.300000000000004</v>
      </c>
      <c r="K21" s="15">
        <f t="shared" si="1"/>
        <v>110.11</v>
      </c>
      <c r="L21" s="16">
        <f t="shared" si="2"/>
        <v>16.43</v>
      </c>
      <c r="M21" s="16">
        <f>ROUND((2*1.95583),2)</f>
        <v>3.91</v>
      </c>
      <c r="N21" s="17">
        <f t="shared" si="3"/>
        <v>26.09</v>
      </c>
      <c r="O21" s="16">
        <f t="shared" si="4"/>
        <v>156.54</v>
      </c>
    </row>
    <row r="22" spans="1:15" s="18" customFormat="1" ht="15.75" customHeight="1" x14ac:dyDescent="0.25">
      <c r="A22" s="13">
        <v>20</v>
      </c>
      <c r="B22" s="12" t="s">
        <v>14</v>
      </c>
      <c r="C22" s="12" t="s">
        <v>16</v>
      </c>
      <c r="D22" s="25" t="s">
        <v>24</v>
      </c>
      <c r="E22" s="33">
        <v>44470</v>
      </c>
      <c r="F22" s="15">
        <v>2508</v>
      </c>
      <c r="G22" s="2">
        <v>845266661055</v>
      </c>
      <c r="H22" s="4">
        <v>23500</v>
      </c>
      <c r="I22" s="2">
        <v>56300</v>
      </c>
      <c r="J22" s="14">
        <f t="shared" si="0"/>
        <v>56.3</v>
      </c>
      <c r="K22" s="15">
        <f t="shared" si="1"/>
        <v>110.11</v>
      </c>
      <c r="L22" s="16">
        <f t="shared" si="2"/>
        <v>16.43</v>
      </c>
      <c r="M22" s="16"/>
      <c r="N22" s="17">
        <f t="shared" si="3"/>
        <v>25.31</v>
      </c>
      <c r="O22" s="16">
        <f t="shared" si="4"/>
        <v>151.85</v>
      </c>
    </row>
    <row r="23" spans="1:15" s="18" customFormat="1" ht="15.75" customHeight="1" x14ac:dyDescent="0.25">
      <c r="A23" s="13">
        <v>21</v>
      </c>
      <c r="B23" s="12" t="s">
        <v>14</v>
      </c>
      <c r="C23" s="12" t="s">
        <v>16</v>
      </c>
      <c r="D23" s="25" t="s">
        <v>24</v>
      </c>
      <c r="E23" s="33">
        <v>44470</v>
      </c>
      <c r="F23" s="15">
        <v>2508</v>
      </c>
      <c r="G23" s="2">
        <v>335266512664</v>
      </c>
      <c r="H23" s="4">
        <v>23000</v>
      </c>
      <c r="I23" s="2">
        <v>56800</v>
      </c>
      <c r="J23" s="14">
        <f t="shared" si="0"/>
        <v>56.8</v>
      </c>
      <c r="K23" s="15">
        <f t="shared" si="1"/>
        <v>111.09</v>
      </c>
      <c r="L23" s="16">
        <f t="shared" si="2"/>
        <v>16.43</v>
      </c>
      <c r="M23" s="16"/>
      <c r="N23" s="17">
        <f t="shared" si="3"/>
        <v>25.5</v>
      </c>
      <c r="O23" s="16">
        <f t="shared" si="4"/>
        <v>153.02000000000001</v>
      </c>
    </row>
    <row r="24" spans="1:15" s="18" customFormat="1" ht="15.75" customHeight="1" x14ac:dyDescent="0.25">
      <c r="A24" s="13">
        <v>22</v>
      </c>
      <c r="B24" s="12" t="s">
        <v>14</v>
      </c>
      <c r="C24" s="12" t="s">
        <v>16</v>
      </c>
      <c r="D24" s="25" t="s">
        <v>24</v>
      </c>
      <c r="E24" s="33">
        <v>44470</v>
      </c>
      <c r="F24" s="15">
        <v>2508</v>
      </c>
      <c r="G24" s="2">
        <v>845266510070</v>
      </c>
      <c r="H24" s="4">
        <v>23300</v>
      </c>
      <c r="I24" s="2">
        <v>56600</v>
      </c>
      <c r="J24" s="14">
        <f t="shared" si="0"/>
        <v>56.6</v>
      </c>
      <c r="K24" s="15">
        <f t="shared" si="1"/>
        <v>110.7</v>
      </c>
      <c r="L24" s="16">
        <f t="shared" si="2"/>
        <v>16.43</v>
      </c>
      <c r="M24" s="16"/>
      <c r="N24" s="17">
        <f t="shared" si="3"/>
        <v>25.43</v>
      </c>
      <c r="O24" s="16">
        <f t="shared" si="4"/>
        <v>152.56</v>
      </c>
    </row>
    <row r="25" spans="1:15" s="18" customFormat="1" ht="15.75" customHeight="1" x14ac:dyDescent="0.25">
      <c r="A25" s="13">
        <v>23</v>
      </c>
      <c r="B25" s="12" t="s">
        <v>14</v>
      </c>
      <c r="C25" s="12" t="s">
        <v>16</v>
      </c>
      <c r="D25" s="25" t="s">
        <v>24</v>
      </c>
      <c r="E25" s="33">
        <v>44470</v>
      </c>
      <c r="F25" s="15">
        <v>2508</v>
      </c>
      <c r="G25" s="2">
        <v>845266510229</v>
      </c>
      <c r="H25" s="4">
        <v>22300</v>
      </c>
      <c r="I25" s="2">
        <v>57600</v>
      </c>
      <c r="J25" s="14">
        <f t="shared" si="0"/>
        <v>57.6</v>
      </c>
      <c r="K25" s="15">
        <f t="shared" si="1"/>
        <v>112.66</v>
      </c>
      <c r="L25" s="16">
        <f t="shared" si="2"/>
        <v>16.43</v>
      </c>
      <c r="M25" s="16"/>
      <c r="N25" s="17">
        <f t="shared" si="3"/>
        <v>25.82</v>
      </c>
      <c r="O25" s="16">
        <f t="shared" si="4"/>
        <v>154.91</v>
      </c>
    </row>
    <row r="26" spans="1:15" s="18" customFormat="1" ht="15.75" customHeight="1" x14ac:dyDescent="0.25">
      <c r="A26" s="13">
        <v>24</v>
      </c>
      <c r="B26" s="12" t="s">
        <v>14</v>
      </c>
      <c r="C26" s="12" t="s">
        <v>16</v>
      </c>
      <c r="D26" s="25" t="s">
        <v>24</v>
      </c>
      <c r="E26" s="33">
        <v>44470</v>
      </c>
      <c r="F26" s="15">
        <v>2508</v>
      </c>
      <c r="G26" s="2">
        <v>335266500313</v>
      </c>
      <c r="H26" s="4">
        <v>24500</v>
      </c>
      <c r="I26" s="2">
        <v>55200</v>
      </c>
      <c r="J26" s="14">
        <f t="shared" si="0"/>
        <v>55.2</v>
      </c>
      <c r="K26" s="15">
        <f t="shared" si="1"/>
        <v>107.96</v>
      </c>
      <c r="L26" s="16">
        <f t="shared" si="2"/>
        <v>16.43</v>
      </c>
      <c r="M26" s="16"/>
      <c r="N26" s="17">
        <f t="shared" si="3"/>
        <v>24.88</v>
      </c>
      <c r="O26" s="16">
        <f t="shared" si="4"/>
        <v>149.26999999999998</v>
      </c>
    </row>
    <row r="27" spans="1:15" s="18" customFormat="1" ht="15.75" customHeight="1" x14ac:dyDescent="0.25">
      <c r="A27" s="13">
        <v>25</v>
      </c>
      <c r="B27" s="12" t="s">
        <v>14</v>
      </c>
      <c r="C27" s="12" t="s">
        <v>16</v>
      </c>
      <c r="D27" s="25" t="s">
        <v>24</v>
      </c>
      <c r="E27" s="33">
        <v>44470</v>
      </c>
      <c r="F27" s="15">
        <v>2508</v>
      </c>
      <c r="G27" s="2">
        <v>335266513548</v>
      </c>
      <c r="H27" s="4">
        <v>22850</v>
      </c>
      <c r="I27" s="2">
        <v>57000</v>
      </c>
      <c r="J27" s="14">
        <f t="shared" si="0"/>
        <v>57</v>
      </c>
      <c r="K27" s="15">
        <f t="shared" si="1"/>
        <v>111.48</v>
      </c>
      <c r="L27" s="16">
        <f t="shared" si="2"/>
        <v>16.43</v>
      </c>
      <c r="M27" s="16"/>
      <c r="N27" s="17">
        <f t="shared" si="3"/>
        <v>25.58</v>
      </c>
      <c r="O27" s="16">
        <f t="shared" si="4"/>
        <v>153.49</v>
      </c>
    </row>
    <row r="28" spans="1:15" s="18" customFormat="1" ht="15.75" customHeight="1" x14ac:dyDescent="0.25">
      <c r="A28" s="13">
        <v>26</v>
      </c>
      <c r="B28" s="12" t="s">
        <v>14</v>
      </c>
      <c r="C28" s="12" t="s">
        <v>16</v>
      </c>
      <c r="D28" s="25" t="s">
        <v>24</v>
      </c>
      <c r="E28" s="33">
        <v>44470</v>
      </c>
      <c r="F28" s="15">
        <v>2508</v>
      </c>
      <c r="G28" s="2">
        <v>845266660123</v>
      </c>
      <c r="H28" s="4">
        <v>24600</v>
      </c>
      <c r="I28" s="2">
        <v>54900</v>
      </c>
      <c r="J28" s="14">
        <f t="shared" si="0"/>
        <v>54.9</v>
      </c>
      <c r="K28" s="15">
        <f t="shared" si="1"/>
        <v>107.38</v>
      </c>
      <c r="L28" s="16">
        <f t="shared" si="2"/>
        <v>16.43</v>
      </c>
      <c r="M28" s="16"/>
      <c r="N28" s="17">
        <f t="shared" si="3"/>
        <v>24.76</v>
      </c>
      <c r="O28" s="16">
        <f t="shared" si="4"/>
        <v>148.57</v>
      </c>
    </row>
    <row r="29" spans="1:15" s="18" customFormat="1" ht="15.75" customHeight="1" x14ac:dyDescent="0.25">
      <c r="A29" s="13">
        <v>27</v>
      </c>
      <c r="B29" s="12" t="s">
        <v>14</v>
      </c>
      <c r="C29" s="12" t="s">
        <v>16</v>
      </c>
      <c r="D29" s="25" t="s">
        <v>24</v>
      </c>
      <c r="E29" s="33">
        <v>44470</v>
      </c>
      <c r="F29" s="15">
        <v>2508</v>
      </c>
      <c r="G29" s="2">
        <v>845266660917</v>
      </c>
      <c r="H29" s="4">
        <v>23300</v>
      </c>
      <c r="I29" s="2">
        <v>56400</v>
      </c>
      <c r="J29" s="14">
        <f t="shared" si="0"/>
        <v>56.4</v>
      </c>
      <c r="K29" s="15">
        <f t="shared" si="1"/>
        <v>110.31</v>
      </c>
      <c r="L29" s="16">
        <f t="shared" si="2"/>
        <v>16.43</v>
      </c>
      <c r="M29" s="16"/>
      <c r="N29" s="17">
        <f t="shared" si="3"/>
        <v>25.35</v>
      </c>
      <c r="O29" s="16">
        <f t="shared" si="4"/>
        <v>152.09</v>
      </c>
    </row>
    <row r="30" spans="1:15" s="18" customFormat="1" ht="15.75" customHeight="1" x14ac:dyDescent="0.25">
      <c r="A30" s="13">
        <v>28</v>
      </c>
      <c r="B30" s="12" t="s">
        <v>14</v>
      </c>
      <c r="C30" s="12" t="s">
        <v>16</v>
      </c>
      <c r="D30" s="25" t="s">
        <v>24</v>
      </c>
      <c r="E30" s="33">
        <v>44470</v>
      </c>
      <c r="F30" s="15">
        <v>2508</v>
      </c>
      <c r="G30" s="2">
        <v>335266513506</v>
      </c>
      <c r="H30" s="4">
        <v>22800</v>
      </c>
      <c r="I30" s="2">
        <v>56900</v>
      </c>
      <c r="J30" s="14">
        <f t="shared" si="0"/>
        <v>56.9</v>
      </c>
      <c r="K30" s="15">
        <f t="shared" si="1"/>
        <v>111.29</v>
      </c>
      <c r="L30" s="16">
        <f t="shared" si="2"/>
        <v>16.43</v>
      </c>
      <c r="M30" s="16"/>
      <c r="N30" s="17">
        <f t="shared" si="3"/>
        <v>25.54</v>
      </c>
      <c r="O30" s="16">
        <f t="shared" si="4"/>
        <v>153.26</v>
      </c>
    </row>
    <row r="31" spans="1:15" s="18" customFormat="1" ht="15.75" customHeight="1" x14ac:dyDescent="0.25">
      <c r="A31" s="13">
        <v>29</v>
      </c>
      <c r="B31" s="12" t="s">
        <v>14</v>
      </c>
      <c r="C31" s="12" t="s">
        <v>16</v>
      </c>
      <c r="D31" s="25" t="s">
        <v>24</v>
      </c>
      <c r="E31" s="33">
        <v>44470</v>
      </c>
      <c r="F31" s="15">
        <v>2508</v>
      </c>
      <c r="G31" s="2">
        <v>335266531011</v>
      </c>
      <c r="H31" s="4">
        <v>22800</v>
      </c>
      <c r="I31" s="2">
        <v>56000</v>
      </c>
      <c r="J31" s="14">
        <f t="shared" si="0"/>
        <v>56</v>
      </c>
      <c r="K31" s="15">
        <f t="shared" si="1"/>
        <v>109.53</v>
      </c>
      <c r="L31" s="16">
        <f t="shared" si="2"/>
        <v>16.43</v>
      </c>
      <c r="M31" s="16"/>
      <c r="N31" s="17">
        <f t="shared" si="3"/>
        <v>25.19</v>
      </c>
      <c r="O31" s="16">
        <f t="shared" si="4"/>
        <v>151.15</v>
      </c>
    </row>
    <row r="32" spans="1:15" s="18" customFormat="1" ht="15.75" customHeight="1" x14ac:dyDescent="0.25">
      <c r="A32" s="13">
        <v>30</v>
      </c>
      <c r="B32" s="12" t="s">
        <v>14</v>
      </c>
      <c r="C32" s="12" t="s">
        <v>16</v>
      </c>
      <c r="D32" s="25" t="s">
        <v>24</v>
      </c>
      <c r="E32" s="33">
        <v>44470</v>
      </c>
      <c r="F32" s="15">
        <v>2508</v>
      </c>
      <c r="G32" s="2">
        <v>845266510856</v>
      </c>
      <c r="H32" s="4">
        <v>24100</v>
      </c>
      <c r="I32" s="2">
        <v>55400</v>
      </c>
      <c r="J32" s="14">
        <f t="shared" si="0"/>
        <v>55.4</v>
      </c>
      <c r="K32" s="15">
        <f t="shared" si="1"/>
        <v>108.35</v>
      </c>
      <c r="L32" s="16">
        <f t="shared" si="2"/>
        <v>16.43</v>
      </c>
      <c r="M32" s="16"/>
      <c r="N32" s="17">
        <f t="shared" si="3"/>
        <v>24.96</v>
      </c>
      <c r="O32" s="16">
        <f t="shared" si="4"/>
        <v>149.74</v>
      </c>
    </row>
    <row r="33" spans="1:15" s="18" customFormat="1" ht="15.75" customHeight="1" x14ac:dyDescent="0.25">
      <c r="A33" s="13">
        <v>31</v>
      </c>
      <c r="B33" s="12" t="s">
        <v>14</v>
      </c>
      <c r="C33" s="12" t="s">
        <v>16</v>
      </c>
      <c r="D33" s="25" t="s">
        <v>24</v>
      </c>
      <c r="E33" s="33">
        <v>44470</v>
      </c>
      <c r="F33" s="15">
        <v>2508</v>
      </c>
      <c r="G33" s="2">
        <v>845266661022</v>
      </c>
      <c r="H33" s="4">
        <v>23600</v>
      </c>
      <c r="I33" s="2">
        <v>55150</v>
      </c>
      <c r="J33" s="14">
        <f t="shared" si="0"/>
        <v>55.2</v>
      </c>
      <c r="K33" s="15">
        <f t="shared" si="1"/>
        <v>107.96</v>
      </c>
      <c r="L33" s="16">
        <f t="shared" si="2"/>
        <v>16.43</v>
      </c>
      <c r="M33" s="16"/>
      <c r="N33" s="17">
        <f t="shared" si="3"/>
        <v>24.88</v>
      </c>
      <c r="O33" s="16">
        <f t="shared" si="4"/>
        <v>149.26999999999998</v>
      </c>
    </row>
    <row r="34" spans="1:15" s="18" customFormat="1" ht="15.75" customHeight="1" x14ac:dyDescent="0.25">
      <c r="A34" s="13">
        <v>32</v>
      </c>
      <c r="B34" s="12" t="s">
        <v>14</v>
      </c>
      <c r="C34" s="12" t="s">
        <v>16</v>
      </c>
      <c r="D34" s="25" t="s">
        <v>25</v>
      </c>
      <c r="E34" s="33">
        <v>44471</v>
      </c>
      <c r="F34" s="15">
        <v>2508</v>
      </c>
      <c r="G34" s="2">
        <v>335266513423</v>
      </c>
      <c r="H34" s="4">
        <v>22950</v>
      </c>
      <c r="I34" s="2">
        <v>56800</v>
      </c>
      <c r="J34" s="14">
        <f t="shared" si="0"/>
        <v>56.8</v>
      </c>
      <c r="K34" s="15">
        <f t="shared" si="1"/>
        <v>111.09</v>
      </c>
      <c r="L34" s="16">
        <f t="shared" si="2"/>
        <v>16.43</v>
      </c>
      <c r="M34" s="16">
        <f>ROUND((2*1.95583),2)</f>
        <v>3.91</v>
      </c>
      <c r="N34" s="17">
        <f t="shared" si="3"/>
        <v>26.29</v>
      </c>
      <c r="O34" s="16">
        <f t="shared" si="4"/>
        <v>157.72</v>
      </c>
    </row>
    <row r="35" spans="1:15" s="18" customFormat="1" ht="15.75" customHeight="1" x14ac:dyDescent="0.25">
      <c r="A35" s="13">
        <v>33</v>
      </c>
      <c r="B35" s="12" t="s">
        <v>14</v>
      </c>
      <c r="C35" s="12" t="s">
        <v>16</v>
      </c>
      <c r="D35" s="25" t="s">
        <v>25</v>
      </c>
      <c r="E35" s="33">
        <v>44471</v>
      </c>
      <c r="F35" s="15">
        <v>2508</v>
      </c>
      <c r="G35" s="2">
        <v>845266514033</v>
      </c>
      <c r="H35" s="4">
        <v>22850</v>
      </c>
      <c r="I35" s="2">
        <v>57000</v>
      </c>
      <c r="J35" s="14">
        <f t="shared" si="0"/>
        <v>57</v>
      </c>
      <c r="K35" s="15">
        <f t="shared" si="1"/>
        <v>111.48</v>
      </c>
      <c r="L35" s="16">
        <f t="shared" si="2"/>
        <v>16.43</v>
      </c>
      <c r="M35" s="16"/>
      <c r="N35" s="17">
        <f t="shared" si="3"/>
        <v>25.58</v>
      </c>
      <c r="O35" s="16">
        <f t="shared" si="4"/>
        <v>153.49</v>
      </c>
    </row>
    <row r="36" spans="1:15" s="18" customFormat="1" ht="15.75" customHeight="1" x14ac:dyDescent="0.25">
      <c r="A36" s="13">
        <v>34</v>
      </c>
      <c r="B36" s="12" t="s">
        <v>14</v>
      </c>
      <c r="C36" s="12" t="s">
        <v>16</v>
      </c>
      <c r="D36" s="25" t="s">
        <v>25</v>
      </c>
      <c r="E36" s="33">
        <v>44471</v>
      </c>
      <c r="F36" s="15">
        <v>2508</v>
      </c>
      <c r="G36" s="2">
        <v>845266510195</v>
      </c>
      <c r="H36" s="4">
        <v>23600</v>
      </c>
      <c r="I36" s="2">
        <v>56200</v>
      </c>
      <c r="J36" s="14">
        <f t="shared" si="0"/>
        <v>56.2</v>
      </c>
      <c r="K36" s="15">
        <f t="shared" si="1"/>
        <v>109.92</v>
      </c>
      <c r="L36" s="16">
        <f t="shared" si="2"/>
        <v>16.43</v>
      </c>
      <c r="M36" s="16"/>
      <c r="N36" s="17">
        <f t="shared" si="3"/>
        <v>25.27</v>
      </c>
      <c r="O36" s="16">
        <f t="shared" si="4"/>
        <v>151.62</v>
      </c>
    </row>
    <row r="37" spans="1:15" s="18" customFormat="1" ht="15.75" customHeight="1" x14ac:dyDescent="0.25">
      <c r="A37" s="13">
        <v>35</v>
      </c>
      <c r="B37" s="12" t="s">
        <v>14</v>
      </c>
      <c r="C37" s="12" t="s">
        <v>16</v>
      </c>
      <c r="D37" s="25" t="s">
        <v>25</v>
      </c>
      <c r="E37" s="33">
        <v>44471</v>
      </c>
      <c r="F37" s="15">
        <v>2508</v>
      </c>
      <c r="G37" s="2">
        <v>845266510203</v>
      </c>
      <c r="H37" s="4">
        <v>23400</v>
      </c>
      <c r="I37" s="2">
        <v>56300</v>
      </c>
      <c r="J37" s="14">
        <f t="shared" si="0"/>
        <v>56.3</v>
      </c>
      <c r="K37" s="15">
        <f t="shared" si="1"/>
        <v>110.11</v>
      </c>
      <c r="L37" s="16">
        <f t="shared" si="2"/>
        <v>16.43</v>
      </c>
      <c r="M37" s="16"/>
      <c r="N37" s="17">
        <f t="shared" si="3"/>
        <v>25.31</v>
      </c>
      <c r="O37" s="16">
        <f t="shared" si="4"/>
        <v>151.85</v>
      </c>
    </row>
    <row r="38" spans="1:15" s="18" customFormat="1" ht="15.75" customHeight="1" x14ac:dyDescent="0.25">
      <c r="A38" s="13">
        <v>36</v>
      </c>
      <c r="B38" s="12" t="s">
        <v>14</v>
      </c>
      <c r="C38" s="12" t="s">
        <v>16</v>
      </c>
      <c r="D38" s="25" t="s">
        <v>25</v>
      </c>
      <c r="E38" s="33">
        <v>44471</v>
      </c>
      <c r="F38" s="15">
        <v>2508</v>
      </c>
      <c r="G38" s="2">
        <v>335266514181</v>
      </c>
      <c r="H38" s="4">
        <v>22850</v>
      </c>
      <c r="I38" s="2">
        <v>57000</v>
      </c>
      <c r="J38" s="14">
        <f t="shared" si="0"/>
        <v>57</v>
      </c>
      <c r="K38" s="15">
        <f t="shared" si="1"/>
        <v>111.48</v>
      </c>
      <c r="L38" s="16">
        <f t="shared" si="2"/>
        <v>16.43</v>
      </c>
      <c r="M38" s="16"/>
      <c r="N38" s="17">
        <f t="shared" si="3"/>
        <v>25.58</v>
      </c>
      <c r="O38" s="16">
        <f t="shared" si="4"/>
        <v>153.49</v>
      </c>
    </row>
    <row r="39" spans="1:15" s="18" customFormat="1" ht="15.75" customHeight="1" x14ac:dyDescent="0.25">
      <c r="A39" s="13">
        <v>37</v>
      </c>
      <c r="B39" s="12" t="s">
        <v>14</v>
      </c>
      <c r="C39" s="12" t="s">
        <v>16</v>
      </c>
      <c r="D39" s="25" t="s">
        <v>25</v>
      </c>
      <c r="E39" s="33">
        <v>44471</v>
      </c>
      <c r="F39" s="15">
        <v>2508</v>
      </c>
      <c r="G39" s="2">
        <v>845266512647</v>
      </c>
      <c r="H39" s="4">
        <v>23900</v>
      </c>
      <c r="I39" s="2">
        <v>56000</v>
      </c>
      <c r="J39" s="14">
        <f t="shared" si="0"/>
        <v>56</v>
      </c>
      <c r="K39" s="15">
        <f t="shared" si="1"/>
        <v>109.53</v>
      </c>
      <c r="L39" s="16">
        <f t="shared" si="2"/>
        <v>16.43</v>
      </c>
      <c r="M39" s="16"/>
      <c r="N39" s="17">
        <f t="shared" si="3"/>
        <v>25.19</v>
      </c>
      <c r="O39" s="16">
        <f t="shared" si="4"/>
        <v>151.15</v>
      </c>
    </row>
    <row r="40" spans="1:15" s="18" customFormat="1" ht="15.75" customHeight="1" x14ac:dyDescent="0.25">
      <c r="A40" s="13">
        <v>38</v>
      </c>
      <c r="B40" s="12" t="s">
        <v>14</v>
      </c>
      <c r="C40" s="12" t="s">
        <v>16</v>
      </c>
      <c r="D40" s="25" t="s">
        <v>25</v>
      </c>
      <c r="E40" s="33">
        <v>44471</v>
      </c>
      <c r="F40" s="15">
        <v>2508</v>
      </c>
      <c r="G40" s="2">
        <v>845266660537</v>
      </c>
      <c r="H40" s="4">
        <v>24800</v>
      </c>
      <c r="I40" s="2">
        <v>55000</v>
      </c>
      <c r="J40" s="14">
        <f t="shared" si="0"/>
        <v>55</v>
      </c>
      <c r="K40" s="15">
        <f t="shared" si="1"/>
        <v>107.57</v>
      </c>
      <c r="L40" s="16">
        <f t="shared" si="2"/>
        <v>16.43</v>
      </c>
      <c r="M40" s="16"/>
      <c r="N40" s="17">
        <f t="shared" si="3"/>
        <v>24.8</v>
      </c>
      <c r="O40" s="16">
        <f t="shared" si="4"/>
        <v>148.80000000000001</v>
      </c>
    </row>
    <row r="41" spans="1:15" s="18" customFormat="1" ht="15.75" customHeight="1" x14ac:dyDescent="0.25">
      <c r="A41" s="13">
        <v>39</v>
      </c>
      <c r="B41" s="12" t="s">
        <v>14</v>
      </c>
      <c r="C41" s="12" t="s">
        <v>16</v>
      </c>
      <c r="D41" s="25" t="s">
        <v>25</v>
      </c>
      <c r="E41" s="33">
        <v>44471</v>
      </c>
      <c r="F41" s="15">
        <v>2508</v>
      </c>
      <c r="G41" s="2">
        <v>845266510765</v>
      </c>
      <c r="H41" s="4">
        <v>23400</v>
      </c>
      <c r="I41" s="2">
        <v>56300</v>
      </c>
      <c r="J41" s="14">
        <f t="shared" si="0"/>
        <v>56.3</v>
      </c>
      <c r="K41" s="15">
        <f t="shared" si="1"/>
        <v>110.11</v>
      </c>
      <c r="L41" s="16">
        <f t="shared" si="2"/>
        <v>16.43</v>
      </c>
      <c r="M41" s="16"/>
      <c r="N41" s="17">
        <f t="shared" si="3"/>
        <v>25.31</v>
      </c>
      <c r="O41" s="16">
        <f t="shared" si="4"/>
        <v>151.85</v>
      </c>
    </row>
    <row r="42" spans="1:15" s="18" customFormat="1" ht="15.75" customHeight="1" x14ac:dyDescent="0.25">
      <c r="A42" s="13">
        <v>40</v>
      </c>
      <c r="B42" s="12" t="s">
        <v>14</v>
      </c>
      <c r="C42" s="12" t="s">
        <v>16</v>
      </c>
      <c r="D42" s="25" t="s">
        <v>25</v>
      </c>
      <c r="E42" s="33">
        <v>44471</v>
      </c>
      <c r="F42" s="15">
        <v>2508</v>
      </c>
      <c r="G42" s="2">
        <v>335266576362</v>
      </c>
      <c r="H42" s="4">
        <v>24900</v>
      </c>
      <c r="I42" s="2">
        <v>55100</v>
      </c>
      <c r="J42" s="14">
        <f t="shared" si="0"/>
        <v>55.1</v>
      </c>
      <c r="K42" s="15">
        <f t="shared" si="1"/>
        <v>107.77</v>
      </c>
      <c r="L42" s="16">
        <f t="shared" si="2"/>
        <v>16.43</v>
      </c>
      <c r="M42" s="16"/>
      <c r="N42" s="17">
        <f t="shared" si="3"/>
        <v>24.84</v>
      </c>
      <c r="O42" s="16">
        <f t="shared" si="4"/>
        <v>149.04</v>
      </c>
    </row>
    <row r="43" spans="1:15" s="18" customFormat="1" ht="15.75" customHeight="1" x14ac:dyDescent="0.25">
      <c r="A43" s="13">
        <v>41</v>
      </c>
      <c r="B43" s="12" t="s">
        <v>14</v>
      </c>
      <c r="C43" s="12" t="s">
        <v>16</v>
      </c>
      <c r="D43" s="25" t="s">
        <v>25</v>
      </c>
      <c r="E43" s="33">
        <v>44471</v>
      </c>
      <c r="F43" s="15">
        <v>2508</v>
      </c>
      <c r="G43" s="2">
        <v>845266660420</v>
      </c>
      <c r="H43" s="4">
        <v>23700</v>
      </c>
      <c r="I43" s="2">
        <v>55900</v>
      </c>
      <c r="J43" s="14">
        <f t="shared" si="0"/>
        <v>55.9</v>
      </c>
      <c r="K43" s="15">
        <f t="shared" si="1"/>
        <v>109.33</v>
      </c>
      <c r="L43" s="16">
        <f t="shared" si="2"/>
        <v>16.43</v>
      </c>
      <c r="M43" s="16"/>
      <c r="N43" s="17">
        <f t="shared" si="3"/>
        <v>25.15</v>
      </c>
      <c r="O43" s="16">
        <f t="shared" si="4"/>
        <v>150.91</v>
      </c>
    </row>
    <row r="44" spans="1:15" s="18" customFormat="1" ht="15.75" customHeight="1" x14ac:dyDescent="0.25">
      <c r="A44" s="13">
        <v>42</v>
      </c>
      <c r="B44" s="12" t="s">
        <v>14</v>
      </c>
      <c r="C44" s="12" t="s">
        <v>16</v>
      </c>
      <c r="D44" s="25" t="s">
        <v>26</v>
      </c>
      <c r="E44" s="33">
        <v>44471</v>
      </c>
      <c r="F44" s="15">
        <v>2508</v>
      </c>
      <c r="G44" s="2">
        <v>845266512664</v>
      </c>
      <c r="H44" s="4">
        <v>23000</v>
      </c>
      <c r="I44" s="2">
        <v>56900</v>
      </c>
      <c r="J44" s="14">
        <f t="shared" si="0"/>
        <v>56.9</v>
      </c>
      <c r="K44" s="15">
        <f t="shared" si="1"/>
        <v>111.29</v>
      </c>
      <c r="L44" s="16">
        <f t="shared" si="2"/>
        <v>16.43</v>
      </c>
      <c r="M44" s="16">
        <f>ROUND((2*1.95583),2)</f>
        <v>3.91</v>
      </c>
      <c r="N44" s="17">
        <f t="shared" si="3"/>
        <v>26.33</v>
      </c>
      <c r="O44" s="16">
        <f t="shared" si="4"/>
        <v>157.95999999999998</v>
      </c>
    </row>
    <row r="45" spans="1:15" s="18" customFormat="1" ht="15.75" customHeight="1" x14ac:dyDescent="0.25">
      <c r="A45" s="13">
        <v>43</v>
      </c>
      <c r="B45" s="12" t="s">
        <v>14</v>
      </c>
      <c r="C45" s="12" t="s">
        <v>16</v>
      </c>
      <c r="D45" s="25" t="s">
        <v>26</v>
      </c>
      <c r="E45" s="33">
        <v>44471</v>
      </c>
      <c r="F45" s="15">
        <v>2508</v>
      </c>
      <c r="G45" s="2">
        <v>335266513886</v>
      </c>
      <c r="H45" s="4">
        <v>22750</v>
      </c>
      <c r="I45" s="2">
        <v>57200</v>
      </c>
      <c r="J45" s="14">
        <f t="shared" si="0"/>
        <v>57.2</v>
      </c>
      <c r="K45" s="15">
        <f t="shared" si="1"/>
        <v>111.87</v>
      </c>
      <c r="L45" s="16">
        <f t="shared" si="2"/>
        <v>16.43</v>
      </c>
      <c r="M45" s="16"/>
      <c r="N45" s="17">
        <f t="shared" si="3"/>
        <v>25.66</v>
      </c>
      <c r="O45" s="16">
        <f t="shared" si="4"/>
        <v>153.96</v>
      </c>
    </row>
    <row r="46" spans="1:15" s="18" customFormat="1" ht="15.75" customHeight="1" x14ac:dyDescent="0.25">
      <c r="A46" s="13">
        <v>44</v>
      </c>
      <c r="B46" s="12" t="s">
        <v>14</v>
      </c>
      <c r="C46" s="12" t="s">
        <v>16</v>
      </c>
      <c r="D46" s="25" t="s">
        <v>26</v>
      </c>
      <c r="E46" s="33">
        <v>44471</v>
      </c>
      <c r="F46" s="15">
        <v>2508</v>
      </c>
      <c r="G46" s="2">
        <v>845266513132</v>
      </c>
      <c r="H46" s="4">
        <v>24900</v>
      </c>
      <c r="I46" s="2">
        <v>54700</v>
      </c>
      <c r="J46" s="14">
        <f t="shared" si="0"/>
        <v>54.7</v>
      </c>
      <c r="K46" s="15">
        <f t="shared" si="1"/>
        <v>106.98</v>
      </c>
      <c r="L46" s="16">
        <f t="shared" si="2"/>
        <v>16.43</v>
      </c>
      <c r="M46" s="16"/>
      <c r="N46" s="17">
        <f t="shared" si="3"/>
        <v>24.68</v>
      </c>
      <c r="O46" s="16">
        <f t="shared" si="4"/>
        <v>148.09</v>
      </c>
    </row>
    <row r="47" spans="1:15" s="18" customFormat="1" ht="15.75" customHeight="1" x14ac:dyDescent="0.25">
      <c r="A47" s="13">
        <v>45</v>
      </c>
      <c r="B47" s="12" t="s">
        <v>14</v>
      </c>
      <c r="C47" s="12" t="s">
        <v>16</v>
      </c>
      <c r="D47" s="25" t="s">
        <v>26</v>
      </c>
      <c r="E47" s="33">
        <v>44471</v>
      </c>
      <c r="F47" s="15">
        <v>2508</v>
      </c>
      <c r="G47" s="2">
        <v>845266513066</v>
      </c>
      <c r="H47" s="4">
        <v>24800</v>
      </c>
      <c r="I47" s="2">
        <v>54750</v>
      </c>
      <c r="J47" s="14">
        <f t="shared" si="0"/>
        <v>54.800000000000004</v>
      </c>
      <c r="K47" s="15">
        <f t="shared" si="1"/>
        <v>107.18</v>
      </c>
      <c r="L47" s="16">
        <f t="shared" si="2"/>
        <v>16.43</v>
      </c>
      <c r="M47" s="16"/>
      <c r="N47" s="17">
        <f t="shared" si="3"/>
        <v>24.72</v>
      </c>
      <c r="O47" s="16">
        <f t="shared" si="4"/>
        <v>148.33000000000001</v>
      </c>
    </row>
    <row r="48" spans="1:15" s="18" customFormat="1" ht="15.75" customHeight="1" x14ac:dyDescent="0.25">
      <c r="A48" s="13">
        <v>46</v>
      </c>
      <c r="B48" s="12" t="s">
        <v>14</v>
      </c>
      <c r="C48" s="12" t="s">
        <v>16</v>
      </c>
      <c r="D48" s="25" t="s">
        <v>26</v>
      </c>
      <c r="E48" s="33">
        <v>44471</v>
      </c>
      <c r="F48" s="15">
        <v>2508</v>
      </c>
      <c r="G48" s="2">
        <v>845266512779</v>
      </c>
      <c r="H48" s="4">
        <v>24000</v>
      </c>
      <c r="I48" s="2">
        <v>55550</v>
      </c>
      <c r="J48" s="14">
        <f t="shared" si="0"/>
        <v>55.6</v>
      </c>
      <c r="K48" s="15">
        <f t="shared" si="1"/>
        <v>108.74</v>
      </c>
      <c r="L48" s="16">
        <f t="shared" si="2"/>
        <v>16.43</v>
      </c>
      <c r="M48" s="16"/>
      <c r="N48" s="17">
        <f t="shared" si="3"/>
        <v>25.03</v>
      </c>
      <c r="O48" s="16">
        <f t="shared" si="4"/>
        <v>150.19999999999999</v>
      </c>
    </row>
    <row r="49" spans="1:15" s="18" customFormat="1" ht="15.75" customHeight="1" x14ac:dyDescent="0.25">
      <c r="A49" s="13">
        <v>47</v>
      </c>
      <c r="B49" s="12" t="s">
        <v>14</v>
      </c>
      <c r="C49" s="12" t="s">
        <v>16</v>
      </c>
      <c r="D49" s="25" t="s">
        <v>26</v>
      </c>
      <c r="E49" s="33">
        <v>44471</v>
      </c>
      <c r="F49" s="15">
        <v>2508</v>
      </c>
      <c r="G49" s="2">
        <v>845266510278</v>
      </c>
      <c r="H49" s="4">
        <v>23100</v>
      </c>
      <c r="I49" s="2">
        <v>56600</v>
      </c>
      <c r="J49" s="14">
        <f t="shared" si="0"/>
        <v>56.6</v>
      </c>
      <c r="K49" s="15">
        <f t="shared" si="1"/>
        <v>110.7</v>
      </c>
      <c r="L49" s="16">
        <f t="shared" si="2"/>
        <v>16.43</v>
      </c>
      <c r="M49" s="16"/>
      <c r="N49" s="17">
        <f t="shared" ref="N49:N56" si="5">ROUND(((SUM(K49:M49))*20/100),2)</f>
        <v>25.43</v>
      </c>
      <c r="O49" s="16">
        <f t="shared" ref="O49:O56" si="6">SUM(K49:N49)</f>
        <v>152.56</v>
      </c>
    </row>
    <row r="50" spans="1:15" s="18" customFormat="1" ht="15.75" customHeight="1" x14ac:dyDescent="0.25">
      <c r="A50" s="13">
        <v>48</v>
      </c>
      <c r="B50" s="12" t="s">
        <v>14</v>
      </c>
      <c r="C50" s="12" t="s">
        <v>16</v>
      </c>
      <c r="D50" s="25" t="s">
        <v>26</v>
      </c>
      <c r="E50" s="33">
        <v>44471</v>
      </c>
      <c r="F50" s="15">
        <v>2508</v>
      </c>
      <c r="G50" s="2">
        <v>335266576511</v>
      </c>
      <c r="H50" s="4">
        <v>24600</v>
      </c>
      <c r="I50" s="2">
        <v>55000</v>
      </c>
      <c r="J50" s="14">
        <f t="shared" si="0"/>
        <v>55</v>
      </c>
      <c r="K50" s="15">
        <f t="shared" si="1"/>
        <v>107.57</v>
      </c>
      <c r="L50" s="16">
        <f t="shared" si="2"/>
        <v>16.43</v>
      </c>
      <c r="M50" s="16"/>
      <c r="N50" s="17">
        <f t="shared" si="5"/>
        <v>24.8</v>
      </c>
      <c r="O50" s="16">
        <f t="shared" si="6"/>
        <v>148.80000000000001</v>
      </c>
    </row>
    <row r="51" spans="1:15" s="18" customFormat="1" ht="15.75" customHeight="1" x14ac:dyDescent="0.25">
      <c r="A51" s="13">
        <v>49</v>
      </c>
      <c r="B51" s="12" t="s">
        <v>14</v>
      </c>
      <c r="C51" s="12" t="s">
        <v>16</v>
      </c>
      <c r="D51" s="25" t="s">
        <v>26</v>
      </c>
      <c r="E51" s="33">
        <v>44471</v>
      </c>
      <c r="F51" s="15">
        <v>2508</v>
      </c>
      <c r="G51" s="2">
        <v>845266510187</v>
      </c>
      <c r="H51" s="4">
        <v>24300</v>
      </c>
      <c r="I51" s="2">
        <v>55600</v>
      </c>
      <c r="J51" s="14">
        <f t="shared" si="0"/>
        <v>55.6</v>
      </c>
      <c r="K51" s="15">
        <f t="shared" si="1"/>
        <v>108.74</v>
      </c>
      <c r="L51" s="16">
        <f t="shared" si="2"/>
        <v>16.43</v>
      </c>
      <c r="M51" s="16"/>
      <c r="N51" s="17">
        <f t="shared" si="5"/>
        <v>25.03</v>
      </c>
      <c r="O51" s="16">
        <f t="shared" si="6"/>
        <v>150.19999999999999</v>
      </c>
    </row>
    <row r="52" spans="1:15" s="18" customFormat="1" ht="15.75" customHeight="1" x14ac:dyDescent="0.25">
      <c r="A52" s="13">
        <v>50</v>
      </c>
      <c r="B52" s="12" t="s">
        <v>14</v>
      </c>
      <c r="C52" s="12" t="s">
        <v>16</v>
      </c>
      <c r="D52" s="25" t="s">
        <v>26</v>
      </c>
      <c r="E52" s="33">
        <v>44471</v>
      </c>
      <c r="F52" s="15">
        <v>2508</v>
      </c>
      <c r="G52" s="2">
        <v>845266660321</v>
      </c>
      <c r="H52" s="4">
        <v>24760</v>
      </c>
      <c r="I52" s="2">
        <v>54940</v>
      </c>
      <c r="J52" s="14">
        <f t="shared" si="0"/>
        <v>55</v>
      </c>
      <c r="K52" s="15">
        <f t="shared" si="1"/>
        <v>107.57</v>
      </c>
      <c r="L52" s="16">
        <f t="shared" si="2"/>
        <v>16.43</v>
      </c>
      <c r="M52" s="16"/>
      <c r="N52" s="17">
        <f t="shared" si="5"/>
        <v>24.8</v>
      </c>
      <c r="O52" s="16">
        <f t="shared" si="6"/>
        <v>148.80000000000001</v>
      </c>
    </row>
    <row r="53" spans="1:15" s="18" customFormat="1" ht="15.75" customHeight="1" x14ac:dyDescent="0.25">
      <c r="A53" s="13">
        <v>51</v>
      </c>
      <c r="B53" s="12" t="s">
        <v>14</v>
      </c>
      <c r="C53" s="12" t="s">
        <v>16</v>
      </c>
      <c r="D53" s="25" t="s">
        <v>26</v>
      </c>
      <c r="E53" s="33">
        <v>44471</v>
      </c>
      <c r="F53" s="15">
        <v>2508</v>
      </c>
      <c r="G53" s="2">
        <v>845266512845</v>
      </c>
      <c r="H53" s="4">
        <v>24900</v>
      </c>
      <c r="I53" s="2">
        <v>54900</v>
      </c>
      <c r="J53" s="14">
        <f t="shared" si="0"/>
        <v>54.9</v>
      </c>
      <c r="K53" s="15">
        <f t="shared" si="1"/>
        <v>107.38</v>
      </c>
      <c r="L53" s="16">
        <f t="shared" si="2"/>
        <v>16.43</v>
      </c>
      <c r="M53" s="16"/>
      <c r="N53" s="17">
        <f t="shared" si="5"/>
        <v>24.76</v>
      </c>
      <c r="O53" s="16">
        <f t="shared" si="6"/>
        <v>148.57</v>
      </c>
    </row>
    <row r="54" spans="1:15" s="18" customFormat="1" ht="15.75" customHeight="1" x14ac:dyDescent="0.25">
      <c r="A54" s="13">
        <v>52</v>
      </c>
      <c r="B54" s="12" t="s">
        <v>14</v>
      </c>
      <c r="C54" s="12" t="s">
        <v>16</v>
      </c>
      <c r="D54" s="25" t="s">
        <v>26</v>
      </c>
      <c r="E54" s="33">
        <v>44471</v>
      </c>
      <c r="F54" s="15">
        <v>2508</v>
      </c>
      <c r="G54" s="2">
        <v>845266661071</v>
      </c>
      <c r="H54" s="4">
        <v>24200</v>
      </c>
      <c r="I54" s="2">
        <v>55550</v>
      </c>
      <c r="J54" s="14">
        <f t="shared" si="0"/>
        <v>55.6</v>
      </c>
      <c r="K54" s="15">
        <f t="shared" si="1"/>
        <v>108.74</v>
      </c>
      <c r="L54" s="16">
        <f t="shared" si="2"/>
        <v>16.43</v>
      </c>
      <c r="M54" s="16"/>
      <c r="N54" s="17">
        <f t="shared" si="5"/>
        <v>25.03</v>
      </c>
      <c r="O54" s="16">
        <f t="shared" si="6"/>
        <v>150.19999999999999</v>
      </c>
    </row>
    <row r="55" spans="1:15" s="18" customFormat="1" ht="15.75" customHeight="1" x14ac:dyDescent="0.25">
      <c r="A55" s="13">
        <v>53</v>
      </c>
      <c r="B55" s="12" t="s">
        <v>14</v>
      </c>
      <c r="C55" s="12" t="s">
        <v>16</v>
      </c>
      <c r="D55" s="25" t="s">
        <v>26</v>
      </c>
      <c r="E55" s="33">
        <v>44471</v>
      </c>
      <c r="F55" s="15">
        <v>2508</v>
      </c>
      <c r="G55" s="2">
        <v>845266660545</v>
      </c>
      <c r="H55" s="4">
        <v>23700</v>
      </c>
      <c r="I55" s="2">
        <v>55900</v>
      </c>
      <c r="J55" s="14">
        <f t="shared" si="0"/>
        <v>55.9</v>
      </c>
      <c r="K55" s="15">
        <f t="shared" si="1"/>
        <v>109.33</v>
      </c>
      <c r="L55" s="16">
        <f t="shared" si="2"/>
        <v>16.43</v>
      </c>
      <c r="M55" s="16"/>
      <c r="N55" s="17">
        <f t="shared" si="5"/>
        <v>25.15</v>
      </c>
      <c r="O55" s="16">
        <f t="shared" si="6"/>
        <v>150.91</v>
      </c>
    </row>
    <row r="56" spans="1:15" s="18" customFormat="1" ht="15.75" customHeight="1" x14ac:dyDescent="0.25">
      <c r="A56" s="13">
        <v>54</v>
      </c>
      <c r="B56" s="12" t="s">
        <v>14</v>
      </c>
      <c r="C56" s="12" t="s">
        <v>16</v>
      </c>
      <c r="D56" s="25" t="s">
        <v>26</v>
      </c>
      <c r="E56" s="33">
        <v>44471</v>
      </c>
      <c r="F56" s="15">
        <v>2508</v>
      </c>
      <c r="G56" s="2">
        <v>845266660719</v>
      </c>
      <c r="H56" s="4">
        <v>23800</v>
      </c>
      <c r="I56" s="2">
        <v>56000</v>
      </c>
      <c r="J56" s="14">
        <f t="shared" si="0"/>
        <v>56</v>
      </c>
      <c r="K56" s="15">
        <f t="shared" si="1"/>
        <v>109.53</v>
      </c>
      <c r="L56" s="16">
        <f t="shared" si="2"/>
        <v>16.43</v>
      </c>
      <c r="M56" s="16"/>
      <c r="N56" s="17">
        <f t="shared" si="5"/>
        <v>25.19</v>
      </c>
      <c r="O56" s="16">
        <f t="shared" si="6"/>
        <v>151.15</v>
      </c>
    </row>
    <row r="57" spans="1:15" s="18" customFormat="1" ht="15.75" customHeight="1" x14ac:dyDescent="0.25">
      <c r="A57" s="13">
        <v>55</v>
      </c>
      <c r="B57" s="12" t="s">
        <v>14</v>
      </c>
      <c r="C57" s="12" t="s">
        <v>16</v>
      </c>
      <c r="D57" s="25" t="s">
        <v>26</v>
      </c>
      <c r="E57" s="33">
        <v>44471</v>
      </c>
      <c r="F57" s="15">
        <v>2508</v>
      </c>
      <c r="G57" s="2">
        <v>845266513231</v>
      </c>
      <c r="H57" s="4">
        <v>24750</v>
      </c>
      <c r="I57" s="2">
        <v>54350</v>
      </c>
      <c r="J57" s="14">
        <f t="shared" si="0"/>
        <v>54.4</v>
      </c>
      <c r="K57" s="15">
        <f t="shared" si="1"/>
        <v>106.4</v>
      </c>
      <c r="L57" s="16">
        <f t="shared" si="2"/>
        <v>16.43</v>
      </c>
      <c r="M57" s="16"/>
      <c r="N57" s="17">
        <f t="shared" si="3"/>
        <v>24.57</v>
      </c>
      <c r="O57" s="16">
        <f t="shared" si="4"/>
        <v>147.4</v>
      </c>
    </row>
    <row r="58" spans="1:15" s="18" customFormat="1" ht="15.75" customHeight="1" x14ac:dyDescent="0.25">
      <c r="A58" s="13">
        <v>56</v>
      </c>
      <c r="B58" s="12" t="s">
        <v>14</v>
      </c>
      <c r="C58" s="12" t="s">
        <v>16</v>
      </c>
      <c r="D58" s="25" t="s">
        <v>26</v>
      </c>
      <c r="E58" s="33">
        <v>44471</v>
      </c>
      <c r="F58" s="15">
        <v>2508</v>
      </c>
      <c r="G58" s="2">
        <v>845266513355</v>
      </c>
      <c r="H58" s="4">
        <v>24000</v>
      </c>
      <c r="I58" s="2">
        <v>55600</v>
      </c>
      <c r="J58" s="14">
        <f t="shared" si="0"/>
        <v>55.6</v>
      </c>
      <c r="K58" s="15">
        <f t="shared" si="1"/>
        <v>108.74</v>
      </c>
      <c r="L58" s="16">
        <f t="shared" si="2"/>
        <v>16.43</v>
      </c>
      <c r="M58" s="16"/>
      <c r="N58" s="17">
        <f t="shared" si="3"/>
        <v>25.03</v>
      </c>
      <c r="O58" s="16">
        <f t="shared" si="4"/>
        <v>150.19999999999999</v>
      </c>
    </row>
    <row r="59" spans="1:15" s="18" customFormat="1" ht="15.75" customHeight="1" x14ac:dyDescent="0.25">
      <c r="A59" s="13">
        <v>57</v>
      </c>
      <c r="B59" s="12" t="s">
        <v>14</v>
      </c>
      <c r="C59" s="12" t="s">
        <v>16</v>
      </c>
      <c r="D59" s="25" t="s">
        <v>27</v>
      </c>
      <c r="E59" s="33">
        <v>44472</v>
      </c>
      <c r="F59" s="15">
        <v>2508</v>
      </c>
      <c r="G59" s="2">
        <v>845266510203</v>
      </c>
      <c r="H59" s="4">
        <v>23400</v>
      </c>
      <c r="I59" s="2">
        <v>56100</v>
      </c>
      <c r="J59" s="14">
        <f t="shared" si="0"/>
        <v>56.1</v>
      </c>
      <c r="K59" s="15">
        <f t="shared" si="1"/>
        <v>109.72</v>
      </c>
      <c r="L59" s="16">
        <f t="shared" si="2"/>
        <v>16.43</v>
      </c>
      <c r="M59" s="16">
        <f>ROUND((2*1.95583),2)</f>
        <v>3.91</v>
      </c>
      <c r="N59" s="17">
        <f t="shared" si="3"/>
        <v>26.01</v>
      </c>
      <c r="O59" s="16">
        <f t="shared" si="4"/>
        <v>156.07</v>
      </c>
    </row>
    <row r="60" spans="1:15" s="18" customFormat="1" ht="15.75" customHeight="1" x14ac:dyDescent="0.25">
      <c r="A60" s="13">
        <v>58</v>
      </c>
      <c r="B60" s="12" t="s">
        <v>14</v>
      </c>
      <c r="C60" s="12" t="s">
        <v>16</v>
      </c>
      <c r="D60" s="25" t="s">
        <v>27</v>
      </c>
      <c r="E60" s="33">
        <v>44472</v>
      </c>
      <c r="F60" s="15">
        <v>2508</v>
      </c>
      <c r="G60" s="2">
        <v>845266661055</v>
      </c>
      <c r="H60" s="4">
        <v>23500</v>
      </c>
      <c r="I60" s="2">
        <v>55900</v>
      </c>
      <c r="J60" s="14">
        <f t="shared" si="0"/>
        <v>55.9</v>
      </c>
      <c r="K60" s="15">
        <f t="shared" si="1"/>
        <v>109.33</v>
      </c>
      <c r="L60" s="16">
        <f t="shared" si="2"/>
        <v>16.43</v>
      </c>
      <c r="M60" s="16"/>
      <c r="N60" s="17">
        <f t="shared" si="3"/>
        <v>25.15</v>
      </c>
      <c r="O60" s="16">
        <f t="shared" si="4"/>
        <v>150.91</v>
      </c>
    </row>
    <row r="61" spans="1:15" s="18" customFormat="1" ht="15.75" customHeight="1" x14ac:dyDescent="0.25">
      <c r="A61" s="13">
        <v>59</v>
      </c>
      <c r="B61" s="12" t="s">
        <v>14</v>
      </c>
      <c r="C61" s="12" t="s">
        <v>16</v>
      </c>
      <c r="D61" s="25" t="s">
        <v>27</v>
      </c>
      <c r="E61" s="33">
        <v>44472</v>
      </c>
      <c r="F61" s="15">
        <v>2508</v>
      </c>
      <c r="G61" s="2">
        <v>335266576867</v>
      </c>
      <c r="H61" s="4">
        <v>24400</v>
      </c>
      <c r="I61" s="2">
        <v>55500</v>
      </c>
      <c r="J61" s="14">
        <f t="shared" si="0"/>
        <v>55.5</v>
      </c>
      <c r="K61" s="15">
        <f t="shared" si="1"/>
        <v>108.55</v>
      </c>
      <c r="L61" s="16">
        <f t="shared" si="2"/>
        <v>16.43</v>
      </c>
      <c r="M61" s="16"/>
      <c r="N61" s="17">
        <f t="shared" si="3"/>
        <v>25</v>
      </c>
      <c r="O61" s="16">
        <f t="shared" si="4"/>
        <v>149.97999999999999</v>
      </c>
    </row>
    <row r="62" spans="1:15" s="18" customFormat="1" ht="15.75" customHeight="1" x14ac:dyDescent="0.25">
      <c r="A62" s="13">
        <v>60</v>
      </c>
      <c r="B62" s="12" t="s">
        <v>14</v>
      </c>
      <c r="C62" s="12" t="s">
        <v>16</v>
      </c>
      <c r="D62" s="25" t="s">
        <v>27</v>
      </c>
      <c r="E62" s="33">
        <v>44472</v>
      </c>
      <c r="F62" s="15">
        <v>2508</v>
      </c>
      <c r="G62" s="2">
        <v>845266512431</v>
      </c>
      <c r="H62" s="4">
        <v>24000</v>
      </c>
      <c r="I62" s="2">
        <v>55900</v>
      </c>
      <c r="J62" s="14">
        <f t="shared" si="0"/>
        <v>55.9</v>
      </c>
      <c r="K62" s="15">
        <f t="shared" si="1"/>
        <v>109.33</v>
      </c>
      <c r="L62" s="16">
        <f t="shared" si="2"/>
        <v>16.43</v>
      </c>
      <c r="M62" s="16"/>
      <c r="N62" s="17">
        <f t="shared" si="3"/>
        <v>25.15</v>
      </c>
      <c r="O62" s="16">
        <f t="shared" si="4"/>
        <v>150.91</v>
      </c>
    </row>
    <row r="63" spans="1:15" s="18" customFormat="1" ht="15.75" customHeight="1" x14ac:dyDescent="0.25">
      <c r="A63" s="13">
        <v>61</v>
      </c>
      <c r="B63" s="12" t="s">
        <v>14</v>
      </c>
      <c r="C63" s="12" t="s">
        <v>16</v>
      </c>
      <c r="D63" s="25" t="s">
        <v>27</v>
      </c>
      <c r="E63" s="33">
        <v>44472</v>
      </c>
      <c r="F63" s="15">
        <v>2508</v>
      </c>
      <c r="G63" s="2">
        <v>335266576560</v>
      </c>
      <c r="H63" s="4">
        <v>24700</v>
      </c>
      <c r="I63" s="2">
        <v>55200</v>
      </c>
      <c r="J63" s="14">
        <f t="shared" si="0"/>
        <v>55.2</v>
      </c>
      <c r="K63" s="15">
        <f t="shared" si="1"/>
        <v>107.96</v>
      </c>
      <c r="L63" s="16">
        <f t="shared" si="2"/>
        <v>16.43</v>
      </c>
      <c r="M63" s="16"/>
      <c r="N63" s="17">
        <f t="shared" si="3"/>
        <v>24.88</v>
      </c>
      <c r="O63" s="16">
        <f t="shared" si="4"/>
        <v>149.26999999999998</v>
      </c>
    </row>
    <row r="64" spans="1:15" s="18" customFormat="1" ht="15.75" customHeight="1" x14ac:dyDescent="0.25">
      <c r="A64" s="13">
        <v>62</v>
      </c>
      <c r="B64" s="12" t="s">
        <v>14</v>
      </c>
      <c r="C64" s="12" t="s">
        <v>16</v>
      </c>
      <c r="D64" s="25" t="s">
        <v>27</v>
      </c>
      <c r="E64" s="33">
        <v>44472</v>
      </c>
      <c r="F64" s="15">
        <v>2508</v>
      </c>
      <c r="G64" s="2">
        <v>845266660495</v>
      </c>
      <c r="H64" s="4">
        <v>24250</v>
      </c>
      <c r="I64" s="2">
        <v>55600</v>
      </c>
      <c r="J64" s="14">
        <f t="shared" si="0"/>
        <v>55.6</v>
      </c>
      <c r="K64" s="15">
        <f t="shared" si="1"/>
        <v>108.74</v>
      </c>
      <c r="L64" s="16">
        <f t="shared" si="2"/>
        <v>16.43</v>
      </c>
      <c r="M64" s="16"/>
      <c r="N64" s="17">
        <f t="shared" si="3"/>
        <v>25.03</v>
      </c>
      <c r="O64" s="16">
        <f t="shared" si="4"/>
        <v>150.19999999999999</v>
      </c>
    </row>
    <row r="65" spans="1:15" s="18" customFormat="1" ht="15.75" customHeight="1" x14ac:dyDescent="0.25">
      <c r="A65" s="13">
        <v>63</v>
      </c>
      <c r="B65" s="12" t="s">
        <v>14</v>
      </c>
      <c r="C65" s="12" t="s">
        <v>16</v>
      </c>
      <c r="D65" s="25" t="s">
        <v>27</v>
      </c>
      <c r="E65" s="33">
        <v>44472</v>
      </c>
      <c r="F65" s="15">
        <v>2508</v>
      </c>
      <c r="G65" s="2">
        <v>845266512993</v>
      </c>
      <c r="H65" s="4">
        <v>24930</v>
      </c>
      <c r="I65" s="2">
        <v>54670</v>
      </c>
      <c r="J65" s="14">
        <f t="shared" si="0"/>
        <v>54.7</v>
      </c>
      <c r="K65" s="15">
        <f t="shared" si="1"/>
        <v>106.98</v>
      </c>
      <c r="L65" s="16">
        <f t="shared" si="2"/>
        <v>16.43</v>
      </c>
      <c r="M65" s="16"/>
      <c r="N65" s="17">
        <f t="shared" si="3"/>
        <v>24.68</v>
      </c>
      <c r="O65" s="16">
        <f t="shared" si="4"/>
        <v>148.09</v>
      </c>
    </row>
    <row r="66" spans="1:15" s="18" customFormat="1" ht="15.75" customHeight="1" x14ac:dyDescent="0.25">
      <c r="A66" s="13">
        <v>64</v>
      </c>
      <c r="B66" s="12" t="s">
        <v>14</v>
      </c>
      <c r="C66" s="12" t="s">
        <v>16</v>
      </c>
      <c r="D66" s="25" t="s">
        <v>27</v>
      </c>
      <c r="E66" s="33">
        <v>44472</v>
      </c>
      <c r="F66" s="15">
        <v>2508</v>
      </c>
      <c r="G66" s="2">
        <v>845266660180</v>
      </c>
      <c r="H66" s="4">
        <v>24000</v>
      </c>
      <c r="I66" s="2">
        <v>55700</v>
      </c>
      <c r="J66" s="14">
        <f t="shared" si="0"/>
        <v>55.7</v>
      </c>
      <c r="K66" s="15">
        <f t="shared" si="1"/>
        <v>108.94</v>
      </c>
      <c r="L66" s="16">
        <f t="shared" si="2"/>
        <v>16.43</v>
      </c>
      <c r="M66" s="16"/>
      <c r="N66" s="17">
        <f t="shared" si="3"/>
        <v>25.07</v>
      </c>
      <c r="O66" s="16">
        <f t="shared" si="4"/>
        <v>150.44</v>
      </c>
    </row>
    <row r="67" spans="1:15" s="18" customFormat="1" ht="15.75" customHeight="1" x14ac:dyDescent="0.25">
      <c r="A67" s="13">
        <v>65</v>
      </c>
      <c r="B67" s="12" t="s">
        <v>14</v>
      </c>
      <c r="C67" s="12" t="s">
        <v>16</v>
      </c>
      <c r="D67" s="25" t="s">
        <v>27</v>
      </c>
      <c r="E67" s="33">
        <v>44472</v>
      </c>
      <c r="F67" s="15">
        <v>2508</v>
      </c>
      <c r="G67" s="2">
        <v>845266661006</v>
      </c>
      <c r="H67" s="4">
        <v>23900</v>
      </c>
      <c r="I67" s="2">
        <v>55600</v>
      </c>
      <c r="J67" s="14">
        <f t="shared" si="0"/>
        <v>55.6</v>
      </c>
      <c r="K67" s="15">
        <f t="shared" si="1"/>
        <v>108.74</v>
      </c>
      <c r="L67" s="16">
        <f t="shared" si="2"/>
        <v>16.43</v>
      </c>
      <c r="M67" s="16"/>
      <c r="N67" s="17">
        <f t="shared" si="3"/>
        <v>25.03</v>
      </c>
      <c r="O67" s="16">
        <f t="shared" si="4"/>
        <v>150.19999999999999</v>
      </c>
    </row>
    <row r="68" spans="1:15" s="18" customFormat="1" ht="15.75" customHeight="1" x14ac:dyDescent="0.25">
      <c r="A68" s="13">
        <v>66</v>
      </c>
      <c r="B68" s="12" t="s">
        <v>14</v>
      </c>
      <c r="C68" s="12" t="s">
        <v>16</v>
      </c>
      <c r="D68" s="25" t="s">
        <v>27</v>
      </c>
      <c r="E68" s="33">
        <v>44472</v>
      </c>
      <c r="F68" s="15">
        <v>2508</v>
      </c>
      <c r="G68" s="2">
        <v>845266661048</v>
      </c>
      <c r="H68" s="4">
        <v>23400</v>
      </c>
      <c r="I68" s="2">
        <v>56400</v>
      </c>
      <c r="J68" s="14">
        <f t="shared" ref="J68:J131" si="7">ROUNDUP((I68/1000),1)</f>
        <v>56.4</v>
      </c>
      <c r="K68" s="15">
        <f t="shared" ref="K68:K131" si="8">ROUND((1*1.95583*J68),2)</f>
        <v>110.31</v>
      </c>
      <c r="L68" s="16">
        <f t="shared" ref="L68:L131" si="9">ROUND((8.4*1.95583),2)</f>
        <v>16.43</v>
      </c>
      <c r="M68" s="16"/>
      <c r="N68" s="17">
        <f t="shared" si="3"/>
        <v>25.35</v>
      </c>
      <c r="O68" s="16">
        <f t="shared" si="4"/>
        <v>152.09</v>
      </c>
    </row>
    <row r="69" spans="1:15" s="18" customFormat="1" ht="15.75" customHeight="1" x14ac:dyDescent="0.25">
      <c r="A69" s="13">
        <v>67</v>
      </c>
      <c r="B69" s="12" t="s">
        <v>14</v>
      </c>
      <c r="C69" s="12" t="s">
        <v>16</v>
      </c>
      <c r="D69" s="25" t="s">
        <v>27</v>
      </c>
      <c r="E69" s="33">
        <v>44472</v>
      </c>
      <c r="F69" s="15">
        <v>2508</v>
      </c>
      <c r="G69" s="2">
        <v>845266510211</v>
      </c>
      <c r="H69" s="4">
        <v>24000</v>
      </c>
      <c r="I69" s="2">
        <v>55800</v>
      </c>
      <c r="J69" s="14">
        <f t="shared" si="7"/>
        <v>55.8</v>
      </c>
      <c r="K69" s="15">
        <f t="shared" si="8"/>
        <v>109.14</v>
      </c>
      <c r="L69" s="16">
        <f t="shared" si="9"/>
        <v>16.43</v>
      </c>
      <c r="M69" s="16"/>
      <c r="N69" s="17">
        <f t="shared" si="3"/>
        <v>25.11</v>
      </c>
      <c r="O69" s="16">
        <f t="shared" si="4"/>
        <v>150.68</v>
      </c>
    </row>
    <row r="70" spans="1:15" s="18" customFormat="1" ht="15.75" customHeight="1" x14ac:dyDescent="0.25">
      <c r="A70" s="13">
        <v>68</v>
      </c>
      <c r="B70" s="12" t="s">
        <v>14</v>
      </c>
      <c r="C70" s="12" t="s">
        <v>16</v>
      </c>
      <c r="D70" s="25" t="s">
        <v>27</v>
      </c>
      <c r="E70" s="33">
        <v>44472</v>
      </c>
      <c r="F70" s="15">
        <v>2508</v>
      </c>
      <c r="G70" s="2">
        <v>335266575232</v>
      </c>
      <c r="H70" s="4">
        <v>25400</v>
      </c>
      <c r="I70" s="2">
        <v>54450</v>
      </c>
      <c r="J70" s="14">
        <f t="shared" si="7"/>
        <v>54.5</v>
      </c>
      <c r="K70" s="15">
        <f t="shared" si="8"/>
        <v>106.59</v>
      </c>
      <c r="L70" s="16">
        <f t="shared" si="9"/>
        <v>16.43</v>
      </c>
      <c r="M70" s="16"/>
      <c r="N70" s="17">
        <f t="shared" si="3"/>
        <v>24.6</v>
      </c>
      <c r="O70" s="16">
        <f t="shared" si="4"/>
        <v>147.62</v>
      </c>
    </row>
    <row r="71" spans="1:15" s="18" customFormat="1" ht="15.75" customHeight="1" x14ac:dyDescent="0.25">
      <c r="A71" s="13">
        <v>69</v>
      </c>
      <c r="B71" s="12" t="s">
        <v>14</v>
      </c>
      <c r="C71" s="12" t="s">
        <v>16</v>
      </c>
      <c r="D71" s="25" t="s">
        <v>27</v>
      </c>
      <c r="E71" s="33">
        <v>44472</v>
      </c>
      <c r="F71" s="15">
        <v>2508</v>
      </c>
      <c r="G71" s="2">
        <v>845266510260</v>
      </c>
      <c r="H71" s="4">
        <v>24000</v>
      </c>
      <c r="I71" s="2">
        <v>55900</v>
      </c>
      <c r="J71" s="14">
        <f t="shared" si="7"/>
        <v>55.9</v>
      </c>
      <c r="K71" s="15">
        <f t="shared" si="8"/>
        <v>109.33</v>
      </c>
      <c r="L71" s="16">
        <f t="shared" si="9"/>
        <v>16.43</v>
      </c>
      <c r="M71" s="16"/>
      <c r="N71" s="17">
        <f t="shared" si="3"/>
        <v>25.15</v>
      </c>
      <c r="O71" s="16">
        <f t="shared" si="4"/>
        <v>150.91</v>
      </c>
    </row>
    <row r="72" spans="1:15" s="18" customFormat="1" ht="15.75" customHeight="1" x14ac:dyDescent="0.25">
      <c r="A72" s="13">
        <v>70</v>
      </c>
      <c r="B72" s="12" t="s">
        <v>14</v>
      </c>
      <c r="C72" s="12" t="s">
        <v>16</v>
      </c>
      <c r="D72" s="25" t="s">
        <v>27</v>
      </c>
      <c r="E72" s="33">
        <v>44472</v>
      </c>
      <c r="F72" s="15">
        <v>2508</v>
      </c>
      <c r="G72" s="2">
        <v>845266513264</v>
      </c>
      <c r="H72" s="4">
        <v>24500</v>
      </c>
      <c r="I72" s="2">
        <v>55300</v>
      </c>
      <c r="J72" s="14">
        <f t="shared" si="7"/>
        <v>55.3</v>
      </c>
      <c r="K72" s="15">
        <f t="shared" si="8"/>
        <v>108.16</v>
      </c>
      <c r="L72" s="16">
        <f t="shared" si="9"/>
        <v>16.43</v>
      </c>
      <c r="M72" s="16"/>
      <c r="N72" s="17">
        <f t="shared" si="3"/>
        <v>24.92</v>
      </c>
      <c r="O72" s="16">
        <f t="shared" si="4"/>
        <v>149.51</v>
      </c>
    </row>
    <row r="73" spans="1:15" s="18" customFormat="1" ht="15.75" customHeight="1" x14ac:dyDescent="0.25">
      <c r="A73" s="13">
        <v>71</v>
      </c>
      <c r="B73" s="12" t="s">
        <v>14</v>
      </c>
      <c r="C73" s="12" t="s">
        <v>16</v>
      </c>
      <c r="D73" s="25" t="s">
        <v>28</v>
      </c>
      <c r="E73" s="33">
        <v>44472</v>
      </c>
      <c r="F73" s="15">
        <v>2508</v>
      </c>
      <c r="G73" s="2">
        <v>845266660370</v>
      </c>
      <c r="H73" s="4">
        <v>21800</v>
      </c>
      <c r="I73" s="2">
        <v>57200</v>
      </c>
      <c r="J73" s="14">
        <f t="shared" si="7"/>
        <v>57.2</v>
      </c>
      <c r="K73" s="15">
        <f t="shared" si="8"/>
        <v>111.87</v>
      </c>
      <c r="L73" s="16">
        <f t="shared" si="9"/>
        <v>16.43</v>
      </c>
      <c r="M73" s="16">
        <f>ROUND((2*1.95583),2)</f>
        <v>3.91</v>
      </c>
      <c r="N73" s="17">
        <f t="shared" si="3"/>
        <v>26.44</v>
      </c>
      <c r="O73" s="16">
        <f t="shared" si="4"/>
        <v>158.65</v>
      </c>
    </row>
    <row r="74" spans="1:15" s="18" customFormat="1" ht="15.75" customHeight="1" x14ac:dyDescent="0.25">
      <c r="A74" s="13">
        <v>72</v>
      </c>
      <c r="B74" s="12" t="s">
        <v>14</v>
      </c>
      <c r="C74" s="12" t="s">
        <v>16</v>
      </c>
      <c r="D74" s="25" t="s">
        <v>28</v>
      </c>
      <c r="E74" s="33">
        <v>44472</v>
      </c>
      <c r="F74" s="15">
        <v>2508</v>
      </c>
      <c r="G74" s="2">
        <v>845266510807</v>
      </c>
      <c r="H74" s="4">
        <v>23200</v>
      </c>
      <c r="I74" s="2">
        <v>56200</v>
      </c>
      <c r="J74" s="14">
        <f t="shared" si="7"/>
        <v>56.2</v>
      </c>
      <c r="K74" s="15">
        <f t="shared" si="8"/>
        <v>109.92</v>
      </c>
      <c r="L74" s="16">
        <f t="shared" si="9"/>
        <v>16.43</v>
      </c>
      <c r="M74" s="16"/>
      <c r="N74" s="17">
        <f t="shared" si="3"/>
        <v>25.27</v>
      </c>
      <c r="O74" s="16">
        <f t="shared" si="4"/>
        <v>151.62</v>
      </c>
    </row>
    <row r="75" spans="1:15" s="18" customFormat="1" ht="15.75" customHeight="1" x14ac:dyDescent="0.25">
      <c r="A75" s="13">
        <v>73</v>
      </c>
      <c r="B75" s="12" t="s">
        <v>14</v>
      </c>
      <c r="C75" s="12" t="s">
        <v>16</v>
      </c>
      <c r="D75" s="25" t="s">
        <v>28</v>
      </c>
      <c r="E75" s="33">
        <v>44472</v>
      </c>
      <c r="F75" s="15">
        <v>2508</v>
      </c>
      <c r="G75" s="2">
        <v>845266660222</v>
      </c>
      <c r="H75" s="4">
        <v>24100</v>
      </c>
      <c r="I75" s="2">
        <v>55000</v>
      </c>
      <c r="J75" s="14">
        <f t="shared" si="7"/>
        <v>55</v>
      </c>
      <c r="K75" s="15">
        <f t="shared" si="8"/>
        <v>107.57</v>
      </c>
      <c r="L75" s="16">
        <f t="shared" si="9"/>
        <v>16.43</v>
      </c>
      <c r="M75" s="16"/>
      <c r="N75" s="17">
        <f t="shared" si="3"/>
        <v>24.8</v>
      </c>
      <c r="O75" s="16">
        <f t="shared" si="4"/>
        <v>148.80000000000001</v>
      </c>
    </row>
    <row r="76" spans="1:15" s="18" customFormat="1" ht="15.75" customHeight="1" x14ac:dyDescent="0.25">
      <c r="A76" s="13">
        <v>74</v>
      </c>
      <c r="B76" s="12" t="s">
        <v>14</v>
      </c>
      <c r="C76" s="12" t="s">
        <v>16</v>
      </c>
      <c r="D76" s="25" t="s">
        <v>28</v>
      </c>
      <c r="E76" s="33">
        <v>44472</v>
      </c>
      <c r="F76" s="15">
        <v>2508</v>
      </c>
      <c r="G76" s="2">
        <v>845266660313</v>
      </c>
      <c r="H76" s="4">
        <v>24600</v>
      </c>
      <c r="I76" s="2">
        <v>55100</v>
      </c>
      <c r="J76" s="14">
        <f t="shared" si="7"/>
        <v>55.1</v>
      </c>
      <c r="K76" s="15">
        <f t="shared" si="8"/>
        <v>107.77</v>
      </c>
      <c r="L76" s="16">
        <f t="shared" si="9"/>
        <v>16.43</v>
      </c>
      <c r="M76" s="16"/>
      <c r="N76" s="17">
        <f t="shared" si="3"/>
        <v>24.84</v>
      </c>
      <c r="O76" s="16">
        <f t="shared" si="4"/>
        <v>149.04</v>
      </c>
    </row>
    <row r="77" spans="1:15" s="18" customFormat="1" ht="15.75" customHeight="1" x14ac:dyDescent="0.25">
      <c r="A77" s="13">
        <v>75</v>
      </c>
      <c r="B77" s="12" t="s">
        <v>14</v>
      </c>
      <c r="C77" s="12" t="s">
        <v>16</v>
      </c>
      <c r="D77" s="25" t="s">
        <v>28</v>
      </c>
      <c r="E77" s="33">
        <v>44472</v>
      </c>
      <c r="F77" s="15">
        <v>2508</v>
      </c>
      <c r="G77" s="2">
        <v>845266510369</v>
      </c>
      <c r="H77" s="4">
        <v>24100</v>
      </c>
      <c r="I77" s="2">
        <v>55700</v>
      </c>
      <c r="J77" s="14">
        <f t="shared" si="7"/>
        <v>55.7</v>
      </c>
      <c r="K77" s="15">
        <f t="shared" si="8"/>
        <v>108.94</v>
      </c>
      <c r="L77" s="16">
        <f t="shared" si="9"/>
        <v>16.43</v>
      </c>
      <c r="M77" s="16"/>
      <c r="N77" s="17">
        <f t="shared" ref="N77:N239" si="10">ROUND(((SUM(K77:M77))*20/100),2)</f>
        <v>25.07</v>
      </c>
      <c r="O77" s="16">
        <f t="shared" ref="O77:O239" si="11">SUM(K77:N77)</f>
        <v>150.44</v>
      </c>
    </row>
    <row r="78" spans="1:15" s="18" customFormat="1" ht="15.75" customHeight="1" x14ac:dyDescent="0.25">
      <c r="A78" s="13">
        <v>76</v>
      </c>
      <c r="B78" s="12" t="s">
        <v>14</v>
      </c>
      <c r="C78" s="12" t="s">
        <v>16</v>
      </c>
      <c r="D78" s="25" t="s">
        <v>28</v>
      </c>
      <c r="E78" s="33">
        <v>44472</v>
      </c>
      <c r="F78" s="15">
        <v>2508</v>
      </c>
      <c r="G78" s="2">
        <v>845266660586</v>
      </c>
      <c r="H78" s="4">
        <v>23200</v>
      </c>
      <c r="I78" s="2">
        <v>56700</v>
      </c>
      <c r="J78" s="14">
        <f t="shared" si="7"/>
        <v>56.7</v>
      </c>
      <c r="K78" s="15">
        <f t="shared" si="8"/>
        <v>110.9</v>
      </c>
      <c r="L78" s="16">
        <f t="shared" si="9"/>
        <v>16.43</v>
      </c>
      <c r="M78" s="16"/>
      <c r="N78" s="17">
        <f t="shared" si="10"/>
        <v>25.47</v>
      </c>
      <c r="O78" s="16">
        <f t="shared" si="11"/>
        <v>152.80000000000001</v>
      </c>
    </row>
    <row r="79" spans="1:15" s="18" customFormat="1" ht="15.75" customHeight="1" x14ac:dyDescent="0.25">
      <c r="A79" s="13">
        <v>77</v>
      </c>
      <c r="B79" s="12" t="s">
        <v>14</v>
      </c>
      <c r="C79" s="12" t="s">
        <v>16</v>
      </c>
      <c r="D79" s="25" t="s">
        <v>28</v>
      </c>
      <c r="E79" s="33">
        <v>44472</v>
      </c>
      <c r="F79" s="15">
        <v>2508</v>
      </c>
      <c r="G79" s="2">
        <v>845266660719</v>
      </c>
      <c r="H79" s="4">
        <v>23800</v>
      </c>
      <c r="I79" s="2">
        <v>56100</v>
      </c>
      <c r="J79" s="14">
        <f t="shared" si="7"/>
        <v>56.1</v>
      </c>
      <c r="K79" s="15">
        <f t="shared" si="8"/>
        <v>109.72</v>
      </c>
      <c r="L79" s="16">
        <f t="shared" si="9"/>
        <v>16.43</v>
      </c>
      <c r="M79" s="16"/>
      <c r="N79" s="17">
        <f t="shared" si="10"/>
        <v>25.23</v>
      </c>
      <c r="O79" s="16">
        <f t="shared" si="11"/>
        <v>151.38</v>
      </c>
    </row>
    <row r="80" spans="1:15" s="18" customFormat="1" ht="15.75" customHeight="1" x14ac:dyDescent="0.25">
      <c r="A80" s="13">
        <v>78</v>
      </c>
      <c r="B80" s="12" t="s">
        <v>14</v>
      </c>
      <c r="C80" s="12" t="s">
        <v>16</v>
      </c>
      <c r="D80" s="25" t="s">
        <v>28</v>
      </c>
      <c r="E80" s="33">
        <v>44472</v>
      </c>
      <c r="F80" s="15">
        <v>2508</v>
      </c>
      <c r="G80" s="2">
        <v>845266513231</v>
      </c>
      <c r="H80" s="4">
        <v>24750</v>
      </c>
      <c r="I80" s="2">
        <v>55250</v>
      </c>
      <c r="J80" s="14">
        <f t="shared" si="7"/>
        <v>55.300000000000004</v>
      </c>
      <c r="K80" s="15">
        <f t="shared" si="8"/>
        <v>108.16</v>
      </c>
      <c r="L80" s="16">
        <f t="shared" si="9"/>
        <v>16.43</v>
      </c>
      <c r="M80" s="16"/>
      <c r="N80" s="17">
        <f t="shared" ref="N80:N93" si="12">ROUND(((SUM(K80:M80))*20/100),2)</f>
        <v>24.92</v>
      </c>
      <c r="O80" s="16">
        <f t="shared" ref="O80:O93" si="13">SUM(K80:N80)</f>
        <v>149.51</v>
      </c>
    </row>
    <row r="81" spans="1:15" s="18" customFormat="1" ht="15.75" customHeight="1" x14ac:dyDescent="0.25">
      <c r="A81" s="13">
        <v>79</v>
      </c>
      <c r="B81" s="12" t="s">
        <v>14</v>
      </c>
      <c r="C81" s="12" t="s">
        <v>16</v>
      </c>
      <c r="D81" s="25" t="s">
        <v>28</v>
      </c>
      <c r="E81" s="33">
        <v>44472</v>
      </c>
      <c r="F81" s="15">
        <v>2508</v>
      </c>
      <c r="G81" s="2">
        <v>845266510187</v>
      </c>
      <c r="H81" s="4">
        <v>24300</v>
      </c>
      <c r="I81" s="2">
        <v>55550</v>
      </c>
      <c r="J81" s="14">
        <f t="shared" si="7"/>
        <v>55.6</v>
      </c>
      <c r="K81" s="15">
        <f t="shared" si="8"/>
        <v>108.74</v>
      </c>
      <c r="L81" s="16">
        <f t="shared" si="9"/>
        <v>16.43</v>
      </c>
      <c r="M81" s="16"/>
      <c r="N81" s="17">
        <f t="shared" si="12"/>
        <v>25.03</v>
      </c>
      <c r="O81" s="16">
        <f t="shared" si="13"/>
        <v>150.19999999999999</v>
      </c>
    </row>
    <row r="82" spans="1:15" s="18" customFormat="1" ht="15.75" customHeight="1" x14ac:dyDescent="0.25">
      <c r="A82" s="13">
        <v>80</v>
      </c>
      <c r="B82" s="12" t="s">
        <v>14</v>
      </c>
      <c r="C82" s="12" t="s">
        <v>16</v>
      </c>
      <c r="D82" s="25" t="s">
        <v>28</v>
      </c>
      <c r="E82" s="33">
        <v>44472</v>
      </c>
      <c r="F82" s="15">
        <v>2508</v>
      </c>
      <c r="G82" s="2">
        <v>845266660321</v>
      </c>
      <c r="H82" s="4">
        <v>24760</v>
      </c>
      <c r="I82" s="2">
        <v>55040</v>
      </c>
      <c r="J82" s="14">
        <f t="shared" si="7"/>
        <v>55.1</v>
      </c>
      <c r="K82" s="15">
        <f t="shared" si="8"/>
        <v>107.77</v>
      </c>
      <c r="L82" s="16">
        <f t="shared" si="9"/>
        <v>16.43</v>
      </c>
      <c r="M82" s="16"/>
      <c r="N82" s="17">
        <f t="shared" si="12"/>
        <v>24.84</v>
      </c>
      <c r="O82" s="16">
        <f t="shared" si="13"/>
        <v>149.04</v>
      </c>
    </row>
    <row r="83" spans="1:15" s="18" customFormat="1" ht="15.75" customHeight="1" x14ac:dyDescent="0.25">
      <c r="A83" s="13">
        <v>81</v>
      </c>
      <c r="B83" s="12" t="s">
        <v>14</v>
      </c>
      <c r="C83" s="12" t="s">
        <v>16</v>
      </c>
      <c r="D83" s="25" t="s">
        <v>28</v>
      </c>
      <c r="E83" s="33">
        <v>44472</v>
      </c>
      <c r="F83" s="15">
        <v>2508</v>
      </c>
      <c r="G83" s="2">
        <v>845266512845</v>
      </c>
      <c r="H83" s="4">
        <v>24900</v>
      </c>
      <c r="I83" s="2">
        <v>55000</v>
      </c>
      <c r="J83" s="14">
        <f t="shared" si="7"/>
        <v>55</v>
      </c>
      <c r="K83" s="15">
        <f t="shared" si="8"/>
        <v>107.57</v>
      </c>
      <c r="L83" s="16">
        <f t="shared" si="9"/>
        <v>16.43</v>
      </c>
      <c r="M83" s="16"/>
      <c r="N83" s="17">
        <f t="shared" si="12"/>
        <v>24.8</v>
      </c>
      <c r="O83" s="16">
        <f t="shared" si="13"/>
        <v>148.80000000000001</v>
      </c>
    </row>
    <row r="84" spans="1:15" s="18" customFormat="1" ht="15.75" customHeight="1" x14ac:dyDescent="0.25">
      <c r="A84" s="13">
        <v>82</v>
      </c>
      <c r="B84" s="12" t="s">
        <v>14</v>
      </c>
      <c r="C84" s="12" t="s">
        <v>16</v>
      </c>
      <c r="D84" s="25" t="s">
        <v>28</v>
      </c>
      <c r="E84" s="33">
        <v>44472</v>
      </c>
      <c r="F84" s="15">
        <v>2508</v>
      </c>
      <c r="G84" s="2">
        <v>845266661071</v>
      </c>
      <c r="H84" s="4">
        <v>24200</v>
      </c>
      <c r="I84" s="2">
        <v>55500</v>
      </c>
      <c r="J84" s="14">
        <f t="shared" si="7"/>
        <v>55.5</v>
      </c>
      <c r="K84" s="15">
        <f t="shared" si="8"/>
        <v>108.55</v>
      </c>
      <c r="L84" s="16">
        <f t="shared" si="9"/>
        <v>16.43</v>
      </c>
      <c r="M84" s="16"/>
      <c r="N84" s="17">
        <f t="shared" si="12"/>
        <v>25</v>
      </c>
      <c r="O84" s="16">
        <f t="shared" si="13"/>
        <v>149.97999999999999</v>
      </c>
    </row>
    <row r="85" spans="1:15" s="18" customFormat="1" ht="15.75" customHeight="1" x14ac:dyDescent="0.25">
      <c r="A85" s="13">
        <v>83</v>
      </c>
      <c r="B85" s="12" t="s">
        <v>14</v>
      </c>
      <c r="C85" s="12" t="s">
        <v>16</v>
      </c>
      <c r="D85" s="25" t="s">
        <v>28</v>
      </c>
      <c r="E85" s="33">
        <v>44472</v>
      </c>
      <c r="F85" s="15">
        <v>2508</v>
      </c>
      <c r="G85" s="2">
        <v>845266512779</v>
      </c>
      <c r="H85" s="4">
        <v>24000</v>
      </c>
      <c r="I85" s="2">
        <v>55900</v>
      </c>
      <c r="J85" s="14">
        <f t="shared" si="7"/>
        <v>55.9</v>
      </c>
      <c r="K85" s="15">
        <f t="shared" si="8"/>
        <v>109.33</v>
      </c>
      <c r="L85" s="16">
        <f t="shared" si="9"/>
        <v>16.43</v>
      </c>
      <c r="M85" s="16"/>
      <c r="N85" s="17">
        <f t="shared" si="12"/>
        <v>25.15</v>
      </c>
      <c r="O85" s="16">
        <f t="shared" si="13"/>
        <v>150.91</v>
      </c>
    </row>
    <row r="86" spans="1:15" s="18" customFormat="1" ht="15.75" customHeight="1" x14ac:dyDescent="0.25">
      <c r="A86" s="13">
        <v>84</v>
      </c>
      <c r="B86" s="12" t="s">
        <v>14</v>
      </c>
      <c r="C86" s="12" t="s">
        <v>16</v>
      </c>
      <c r="D86" s="25" t="s">
        <v>28</v>
      </c>
      <c r="E86" s="33">
        <v>44472</v>
      </c>
      <c r="F86" s="15">
        <v>2508</v>
      </c>
      <c r="G86" s="2">
        <v>845266510278</v>
      </c>
      <c r="H86" s="4">
        <v>23100</v>
      </c>
      <c r="I86" s="2">
        <v>56800</v>
      </c>
      <c r="J86" s="14">
        <f t="shared" si="7"/>
        <v>56.8</v>
      </c>
      <c r="K86" s="15">
        <f t="shared" si="8"/>
        <v>111.09</v>
      </c>
      <c r="L86" s="16">
        <f t="shared" si="9"/>
        <v>16.43</v>
      </c>
      <c r="M86" s="16"/>
      <c r="N86" s="17">
        <f t="shared" si="12"/>
        <v>25.5</v>
      </c>
      <c r="O86" s="16">
        <f t="shared" si="13"/>
        <v>153.02000000000001</v>
      </c>
    </row>
    <row r="87" spans="1:15" s="18" customFormat="1" ht="15.75" customHeight="1" x14ac:dyDescent="0.25">
      <c r="A87" s="13">
        <v>85</v>
      </c>
      <c r="B87" s="12" t="s">
        <v>14</v>
      </c>
      <c r="C87" s="12" t="s">
        <v>16</v>
      </c>
      <c r="D87" s="25" t="s">
        <v>28</v>
      </c>
      <c r="E87" s="33">
        <v>44472</v>
      </c>
      <c r="F87" s="15">
        <v>2508</v>
      </c>
      <c r="G87" s="2">
        <v>335266576511</v>
      </c>
      <c r="H87" s="4">
        <v>24600</v>
      </c>
      <c r="I87" s="2">
        <v>55200</v>
      </c>
      <c r="J87" s="14">
        <f t="shared" si="7"/>
        <v>55.2</v>
      </c>
      <c r="K87" s="15">
        <f t="shared" si="8"/>
        <v>107.96</v>
      </c>
      <c r="L87" s="16">
        <f t="shared" si="9"/>
        <v>16.43</v>
      </c>
      <c r="M87" s="16"/>
      <c r="N87" s="17">
        <f t="shared" si="12"/>
        <v>24.88</v>
      </c>
      <c r="O87" s="16">
        <f t="shared" si="13"/>
        <v>149.26999999999998</v>
      </c>
    </row>
    <row r="88" spans="1:15" s="18" customFormat="1" ht="15.75" customHeight="1" x14ac:dyDescent="0.25">
      <c r="A88" s="13">
        <v>86</v>
      </c>
      <c r="B88" s="12" t="s">
        <v>14</v>
      </c>
      <c r="C88" s="12" t="s">
        <v>16</v>
      </c>
      <c r="D88" s="25" t="s">
        <v>28</v>
      </c>
      <c r="E88" s="33">
        <v>44472</v>
      </c>
      <c r="F88" s="15">
        <v>2508</v>
      </c>
      <c r="G88" s="2">
        <v>845266513355</v>
      </c>
      <c r="H88" s="4">
        <v>24000</v>
      </c>
      <c r="I88" s="2">
        <v>55900</v>
      </c>
      <c r="J88" s="14">
        <f t="shared" si="7"/>
        <v>55.9</v>
      </c>
      <c r="K88" s="15">
        <f t="shared" si="8"/>
        <v>109.33</v>
      </c>
      <c r="L88" s="16">
        <f t="shared" si="9"/>
        <v>16.43</v>
      </c>
      <c r="M88" s="16"/>
      <c r="N88" s="17">
        <f t="shared" si="12"/>
        <v>25.15</v>
      </c>
      <c r="O88" s="16">
        <f t="shared" si="13"/>
        <v>150.91</v>
      </c>
    </row>
    <row r="89" spans="1:15" s="18" customFormat="1" ht="15.75" customHeight="1" x14ac:dyDescent="0.25">
      <c r="A89" s="13">
        <v>87</v>
      </c>
      <c r="B89" s="12" t="s">
        <v>14</v>
      </c>
      <c r="C89" s="12" t="s">
        <v>16</v>
      </c>
      <c r="D89" s="2" t="s">
        <v>29</v>
      </c>
      <c r="E89" s="33">
        <v>44473</v>
      </c>
      <c r="F89" s="15">
        <v>2508</v>
      </c>
      <c r="G89" s="2">
        <v>845266512688</v>
      </c>
      <c r="H89" s="4">
        <v>23500</v>
      </c>
      <c r="I89" s="2">
        <v>56300</v>
      </c>
      <c r="J89" s="14">
        <f t="shared" si="7"/>
        <v>56.3</v>
      </c>
      <c r="K89" s="15">
        <f t="shared" si="8"/>
        <v>110.11</v>
      </c>
      <c r="L89" s="16">
        <f t="shared" si="9"/>
        <v>16.43</v>
      </c>
      <c r="M89" s="16">
        <f>ROUND((2*1.95583),2)</f>
        <v>3.91</v>
      </c>
      <c r="N89" s="17">
        <f t="shared" si="12"/>
        <v>26.09</v>
      </c>
      <c r="O89" s="16">
        <f t="shared" si="13"/>
        <v>156.54</v>
      </c>
    </row>
    <row r="90" spans="1:15" s="18" customFormat="1" ht="15.75" customHeight="1" x14ac:dyDescent="0.25">
      <c r="A90" s="13">
        <v>88</v>
      </c>
      <c r="B90" s="12" t="s">
        <v>14</v>
      </c>
      <c r="C90" s="12" t="s">
        <v>16</v>
      </c>
      <c r="D90" s="2" t="s">
        <v>29</v>
      </c>
      <c r="E90" s="33">
        <v>44473</v>
      </c>
      <c r="F90" s="15">
        <v>2508</v>
      </c>
      <c r="G90" s="2">
        <v>845266660693</v>
      </c>
      <c r="H90" s="4">
        <v>25500</v>
      </c>
      <c r="I90" s="2">
        <v>54300</v>
      </c>
      <c r="J90" s="14">
        <f t="shared" si="7"/>
        <v>54.3</v>
      </c>
      <c r="K90" s="15">
        <f t="shared" si="8"/>
        <v>106.2</v>
      </c>
      <c r="L90" s="16">
        <f t="shared" si="9"/>
        <v>16.43</v>
      </c>
      <c r="M90" s="16"/>
      <c r="N90" s="17">
        <f t="shared" si="12"/>
        <v>24.53</v>
      </c>
      <c r="O90" s="16">
        <f t="shared" si="13"/>
        <v>147.16</v>
      </c>
    </row>
    <row r="91" spans="1:15" s="18" customFormat="1" ht="15.75" customHeight="1" x14ac:dyDescent="0.25">
      <c r="A91" s="13">
        <v>89</v>
      </c>
      <c r="B91" s="12" t="s">
        <v>14</v>
      </c>
      <c r="C91" s="12" t="s">
        <v>16</v>
      </c>
      <c r="D91" s="2" t="s">
        <v>29</v>
      </c>
      <c r="E91" s="33">
        <v>44473</v>
      </c>
      <c r="F91" s="15">
        <v>2508</v>
      </c>
      <c r="G91" s="2">
        <v>335266511003</v>
      </c>
      <c r="H91" s="4">
        <v>23300</v>
      </c>
      <c r="I91" s="2">
        <v>56500</v>
      </c>
      <c r="J91" s="14">
        <f t="shared" si="7"/>
        <v>56.5</v>
      </c>
      <c r="K91" s="15">
        <f t="shared" si="8"/>
        <v>110.5</v>
      </c>
      <c r="L91" s="16">
        <f t="shared" si="9"/>
        <v>16.43</v>
      </c>
      <c r="M91" s="16"/>
      <c r="N91" s="17">
        <f t="shared" si="12"/>
        <v>25.39</v>
      </c>
      <c r="O91" s="16">
        <f t="shared" si="13"/>
        <v>152.32</v>
      </c>
    </row>
    <row r="92" spans="1:15" s="18" customFormat="1" ht="15.75" customHeight="1" x14ac:dyDescent="0.25">
      <c r="A92" s="13">
        <v>90</v>
      </c>
      <c r="B92" s="12" t="s">
        <v>14</v>
      </c>
      <c r="C92" s="12" t="s">
        <v>16</v>
      </c>
      <c r="D92" s="2" t="s">
        <v>29</v>
      </c>
      <c r="E92" s="33">
        <v>44473</v>
      </c>
      <c r="F92" s="15">
        <v>2508</v>
      </c>
      <c r="G92" s="2">
        <v>335266576347</v>
      </c>
      <c r="H92" s="4">
        <v>24800</v>
      </c>
      <c r="I92" s="2">
        <v>55100</v>
      </c>
      <c r="J92" s="14">
        <f t="shared" si="7"/>
        <v>55.1</v>
      </c>
      <c r="K92" s="15">
        <f t="shared" si="8"/>
        <v>107.77</v>
      </c>
      <c r="L92" s="16">
        <f t="shared" si="9"/>
        <v>16.43</v>
      </c>
      <c r="M92" s="16"/>
      <c r="N92" s="17">
        <f t="shared" si="12"/>
        <v>24.84</v>
      </c>
      <c r="O92" s="16">
        <f t="shared" si="13"/>
        <v>149.04</v>
      </c>
    </row>
    <row r="93" spans="1:15" s="18" customFormat="1" ht="15.75" customHeight="1" x14ac:dyDescent="0.25">
      <c r="A93" s="13">
        <v>91</v>
      </c>
      <c r="B93" s="12" t="s">
        <v>14</v>
      </c>
      <c r="C93" s="12" t="s">
        <v>16</v>
      </c>
      <c r="D93" s="2" t="s">
        <v>30</v>
      </c>
      <c r="E93" s="33">
        <v>44473</v>
      </c>
      <c r="F93" s="15">
        <v>2508</v>
      </c>
      <c r="G93" s="2">
        <v>335266514033</v>
      </c>
      <c r="H93" s="4">
        <v>22850</v>
      </c>
      <c r="I93" s="2">
        <v>56750</v>
      </c>
      <c r="J93" s="14">
        <f t="shared" si="7"/>
        <v>56.800000000000004</v>
      </c>
      <c r="K93" s="15">
        <f t="shared" si="8"/>
        <v>111.09</v>
      </c>
      <c r="L93" s="16">
        <f t="shared" si="9"/>
        <v>16.43</v>
      </c>
      <c r="M93" s="16">
        <f>ROUND((2*1.95583),2)</f>
        <v>3.91</v>
      </c>
      <c r="N93" s="17">
        <f t="shared" si="12"/>
        <v>26.29</v>
      </c>
      <c r="O93" s="16">
        <f t="shared" si="13"/>
        <v>157.72</v>
      </c>
    </row>
    <row r="94" spans="1:15" s="18" customFormat="1" ht="15.75" customHeight="1" x14ac:dyDescent="0.25">
      <c r="A94" s="13">
        <v>92</v>
      </c>
      <c r="B94" s="12" t="s">
        <v>14</v>
      </c>
      <c r="C94" s="12" t="s">
        <v>16</v>
      </c>
      <c r="D94" s="2" t="s">
        <v>30</v>
      </c>
      <c r="E94" s="33">
        <v>44473</v>
      </c>
      <c r="F94" s="15">
        <v>2508</v>
      </c>
      <c r="G94" s="2">
        <v>845266513355</v>
      </c>
      <c r="H94" s="4">
        <v>24000</v>
      </c>
      <c r="I94" s="2">
        <v>55700</v>
      </c>
      <c r="J94" s="14">
        <f t="shared" si="7"/>
        <v>55.7</v>
      </c>
      <c r="K94" s="15">
        <f t="shared" si="8"/>
        <v>108.94</v>
      </c>
      <c r="L94" s="16">
        <f t="shared" si="9"/>
        <v>16.43</v>
      </c>
      <c r="M94" s="16"/>
      <c r="N94" s="17">
        <f t="shared" ref="N94:N130" si="14">ROUND(((SUM(K94:M94))*20/100),2)</f>
        <v>25.07</v>
      </c>
      <c r="O94" s="16">
        <f t="shared" ref="O94:O130" si="15">SUM(K94:N94)</f>
        <v>150.44</v>
      </c>
    </row>
    <row r="95" spans="1:15" s="18" customFormat="1" ht="15.75" customHeight="1" x14ac:dyDescent="0.25">
      <c r="A95" s="13">
        <v>93</v>
      </c>
      <c r="B95" s="12" t="s">
        <v>14</v>
      </c>
      <c r="C95" s="12" t="s">
        <v>16</v>
      </c>
      <c r="D95" s="2" t="s">
        <v>30</v>
      </c>
      <c r="E95" s="33">
        <v>44473</v>
      </c>
      <c r="F95" s="15">
        <v>2508</v>
      </c>
      <c r="G95" s="2">
        <v>845266512282</v>
      </c>
      <c r="H95" s="4">
        <v>24100</v>
      </c>
      <c r="I95" s="2">
        <v>54750</v>
      </c>
      <c r="J95" s="14">
        <f t="shared" si="7"/>
        <v>54.800000000000004</v>
      </c>
      <c r="K95" s="15">
        <f t="shared" si="8"/>
        <v>107.18</v>
      </c>
      <c r="L95" s="16">
        <f t="shared" si="9"/>
        <v>16.43</v>
      </c>
      <c r="M95" s="16"/>
      <c r="N95" s="17">
        <f t="shared" si="14"/>
        <v>24.72</v>
      </c>
      <c r="O95" s="16">
        <f t="shared" si="15"/>
        <v>148.33000000000001</v>
      </c>
    </row>
    <row r="96" spans="1:15" s="18" customFormat="1" ht="15.75" customHeight="1" x14ac:dyDescent="0.25">
      <c r="A96" s="13">
        <v>94</v>
      </c>
      <c r="B96" s="12" t="s">
        <v>14</v>
      </c>
      <c r="C96" s="12" t="s">
        <v>16</v>
      </c>
      <c r="D96" s="2" t="s">
        <v>30</v>
      </c>
      <c r="E96" s="33">
        <v>44473</v>
      </c>
      <c r="F96" s="15">
        <v>2508</v>
      </c>
      <c r="G96" s="2">
        <v>845266510997</v>
      </c>
      <c r="H96" s="4">
        <v>23900</v>
      </c>
      <c r="I96" s="2">
        <v>55900</v>
      </c>
      <c r="J96" s="14">
        <f t="shared" si="7"/>
        <v>55.9</v>
      </c>
      <c r="K96" s="15">
        <f t="shared" si="8"/>
        <v>109.33</v>
      </c>
      <c r="L96" s="16">
        <f t="shared" si="9"/>
        <v>16.43</v>
      </c>
      <c r="M96" s="16"/>
      <c r="N96" s="17">
        <f t="shared" si="14"/>
        <v>25.15</v>
      </c>
      <c r="O96" s="16">
        <f t="shared" si="15"/>
        <v>150.91</v>
      </c>
    </row>
    <row r="97" spans="1:15" s="18" customFormat="1" ht="15.75" customHeight="1" x14ac:dyDescent="0.25">
      <c r="A97" s="13">
        <v>95</v>
      </c>
      <c r="B97" s="12" t="s">
        <v>14</v>
      </c>
      <c r="C97" s="12" t="s">
        <v>16</v>
      </c>
      <c r="D97" s="2" t="s">
        <v>30</v>
      </c>
      <c r="E97" s="33">
        <v>44473</v>
      </c>
      <c r="F97" s="15">
        <v>2508</v>
      </c>
      <c r="G97" s="2">
        <v>845266660735</v>
      </c>
      <c r="H97" s="4">
        <v>24300</v>
      </c>
      <c r="I97" s="2">
        <v>55400</v>
      </c>
      <c r="J97" s="14">
        <f t="shared" si="7"/>
        <v>55.4</v>
      </c>
      <c r="K97" s="15">
        <f t="shared" si="8"/>
        <v>108.35</v>
      </c>
      <c r="L97" s="16">
        <f t="shared" si="9"/>
        <v>16.43</v>
      </c>
      <c r="M97" s="16"/>
      <c r="N97" s="17">
        <f t="shared" si="14"/>
        <v>24.96</v>
      </c>
      <c r="O97" s="16">
        <f t="shared" si="15"/>
        <v>149.74</v>
      </c>
    </row>
    <row r="98" spans="1:15" s="18" customFormat="1" ht="15.75" customHeight="1" x14ac:dyDescent="0.25">
      <c r="A98" s="13">
        <v>96</v>
      </c>
      <c r="B98" s="12" t="s">
        <v>14</v>
      </c>
      <c r="C98" s="12" t="s">
        <v>16</v>
      </c>
      <c r="D98" s="2" t="s">
        <v>30</v>
      </c>
      <c r="E98" s="33">
        <v>44473</v>
      </c>
      <c r="F98" s="15">
        <v>2508</v>
      </c>
      <c r="G98" s="2">
        <v>845266510633</v>
      </c>
      <c r="H98" s="4">
        <v>24200</v>
      </c>
      <c r="I98" s="2">
        <v>55400</v>
      </c>
      <c r="J98" s="14">
        <f t="shared" si="7"/>
        <v>55.4</v>
      </c>
      <c r="K98" s="15">
        <f t="shared" si="8"/>
        <v>108.35</v>
      </c>
      <c r="L98" s="16">
        <f t="shared" si="9"/>
        <v>16.43</v>
      </c>
      <c r="M98" s="16"/>
      <c r="N98" s="17">
        <f t="shared" si="14"/>
        <v>24.96</v>
      </c>
      <c r="O98" s="16">
        <f t="shared" si="15"/>
        <v>149.74</v>
      </c>
    </row>
    <row r="99" spans="1:15" s="18" customFormat="1" ht="15.75" customHeight="1" x14ac:dyDescent="0.25">
      <c r="A99" s="13">
        <v>97</v>
      </c>
      <c r="B99" s="12" t="s">
        <v>14</v>
      </c>
      <c r="C99" s="12" t="s">
        <v>16</v>
      </c>
      <c r="D99" s="2" t="s">
        <v>30</v>
      </c>
      <c r="E99" s="33">
        <v>44473</v>
      </c>
      <c r="F99" s="15">
        <v>2508</v>
      </c>
      <c r="G99" s="2">
        <v>845266510187</v>
      </c>
      <c r="H99" s="4">
        <v>24300</v>
      </c>
      <c r="I99" s="2">
        <v>55500</v>
      </c>
      <c r="J99" s="14">
        <f t="shared" si="7"/>
        <v>55.5</v>
      </c>
      <c r="K99" s="15">
        <f t="shared" si="8"/>
        <v>108.55</v>
      </c>
      <c r="L99" s="16">
        <f t="shared" si="9"/>
        <v>16.43</v>
      </c>
      <c r="M99" s="16"/>
      <c r="N99" s="17">
        <f t="shared" si="14"/>
        <v>25</v>
      </c>
      <c r="O99" s="16">
        <f t="shared" si="15"/>
        <v>149.97999999999999</v>
      </c>
    </row>
    <row r="100" spans="1:15" s="18" customFormat="1" ht="15.75" customHeight="1" x14ac:dyDescent="0.25">
      <c r="A100" s="13">
        <v>98</v>
      </c>
      <c r="B100" s="12" t="s">
        <v>14</v>
      </c>
      <c r="C100" s="12" t="s">
        <v>16</v>
      </c>
      <c r="D100" s="2" t="s">
        <v>30</v>
      </c>
      <c r="E100" s="33">
        <v>44473</v>
      </c>
      <c r="F100" s="15">
        <v>2508</v>
      </c>
      <c r="G100" s="2">
        <v>845266660321</v>
      </c>
      <c r="H100" s="4">
        <v>24760</v>
      </c>
      <c r="I100" s="2">
        <v>55040</v>
      </c>
      <c r="J100" s="14">
        <f t="shared" si="7"/>
        <v>55.1</v>
      </c>
      <c r="K100" s="15">
        <f t="shared" si="8"/>
        <v>107.77</v>
      </c>
      <c r="L100" s="16">
        <f t="shared" si="9"/>
        <v>16.43</v>
      </c>
      <c r="M100" s="16"/>
      <c r="N100" s="17">
        <f t="shared" si="14"/>
        <v>24.84</v>
      </c>
      <c r="O100" s="16">
        <f t="shared" si="15"/>
        <v>149.04</v>
      </c>
    </row>
    <row r="101" spans="1:15" s="18" customFormat="1" ht="15.75" customHeight="1" x14ac:dyDescent="0.25">
      <c r="A101" s="13">
        <v>99</v>
      </c>
      <c r="B101" s="12" t="s">
        <v>14</v>
      </c>
      <c r="C101" s="12" t="s">
        <v>16</v>
      </c>
      <c r="D101" s="2" t="s">
        <v>30</v>
      </c>
      <c r="E101" s="33">
        <v>44473</v>
      </c>
      <c r="F101" s="15">
        <v>2508</v>
      </c>
      <c r="G101" s="2">
        <v>845266512845</v>
      </c>
      <c r="H101" s="4">
        <v>24900</v>
      </c>
      <c r="I101" s="2">
        <v>54900</v>
      </c>
      <c r="J101" s="14">
        <f t="shared" si="7"/>
        <v>54.9</v>
      </c>
      <c r="K101" s="15">
        <f t="shared" si="8"/>
        <v>107.38</v>
      </c>
      <c r="L101" s="16">
        <f t="shared" si="9"/>
        <v>16.43</v>
      </c>
      <c r="M101" s="16"/>
      <c r="N101" s="17">
        <f t="shared" si="14"/>
        <v>24.76</v>
      </c>
      <c r="O101" s="16">
        <f t="shared" si="15"/>
        <v>148.57</v>
      </c>
    </row>
    <row r="102" spans="1:15" s="18" customFormat="1" ht="15.75" customHeight="1" x14ac:dyDescent="0.25">
      <c r="A102" s="13">
        <v>100</v>
      </c>
      <c r="B102" s="12" t="s">
        <v>14</v>
      </c>
      <c r="C102" s="12" t="s">
        <v>16</v>
      </c>
      <c r="D102" s="2" t="s">
        <v>30</v>
      </c>
      <c r="E102" s="33">
        <v>44473</v>
      </c>
      <c r="F102" s="15">
        <v>2508</v>
      </c>
      <c r="G102" s="2">
        <v>845266661071</v>
      </c>
      <c r="H102" s="4">
        <v>24200</v>
      </c>
      <c r="I102" s="2">
        <v>55600</v>
      </c>
      <c r="J102" s="14">
        <f t="shared" si="7"/>
        <v>55.6</v>
      </c>
      <c r="K102" s="15">
        <f t="shared" si="8"/>
        <v>108.74</v>
      </c>
      <c r="L102" s="16">
        <f t="shared" si="9"/>
        <v>16.43</v>
      </c>
      <c r="M102" s="16"/>
      <c r="N102" s="17">
        <f t="shared" si="14"/>
        <v>25.03</v>
      </c>
      <c r="O102" s="16">
        <f t="shared" si="15"/>
        <v>150.19999999999999</v>
      </c>
    </row>
    <row r="103" spans="1:15" s="18" customFormat="1" ht="15.75" customHeight="1" x14ac:dyDescent="0.25">
      <c r="A103" s="13">
        <v>101</v>
      </c>
      <c r="B103" s="12" t="s">
        <v>14</v>
      </c>
      <c r="C103" s="12" t="s">
        <v>16</v>
      </c>
      <c r="D103" s="2" t="s">
        <v>31</v>
      </c>
      <c r="E103" s="33">
        <v>44473</v>
      </c>
      <c r="F103" s="15">
        <v>2508</v>
      </c>
      <c r="G103" s="2">
        <v>845266512779</v>
      </c>
      <c r="H103" s="4">
        <v>24000</v>
      </c>
      <c r="I103" s="2">
        <v>55800</v>
      </c>
      <c r="J103" s="14">
        <f t="shared" si="7"/>
        <v>55.8</v>
      </c>
      <c r="K103" s="15">
        <f t="shared" si="8"/>
        <v>109.14</v>
      </c>
      <c r="L103" s="16">
        <f t="shared" si="9"/>
        <v>16.43</v>
      </c>
      <c r="M103" s="16">
        <f>ROUND((2*1.95583),2)</f>
        <v>3.91</v>
      </c>
      <c r="N103" s="17">
        <f t="shared" si="14"/>
        <v>25.9</v>
      </c>
      <c r="O103" s="16">
        <f t="shared" si="15"/>
        <v>155.38</v>
      </c>
    </row>
    <row r="104" spans="1:15" s="18" customFormat="1" ht="15.75" customHeight="1" x14ac:dyDescent="0.25">
      <c r="A104" s="13">
        <v>102</v>
      </c>
      <c r="B104" s="12" t="s">
        <v>14</v>
      </c>
      <c r="C104" s="12" t="s">
        <v>16</v>
      </c>
      <c r="D104" s="2" t="s">
        <v>31</v>
      </c>
      <c r="E104" s="33">
        <v>44473</v>
      </c>
      <c r="F104" s="15">
        <v>2508</v>
      </c>
      <c r="G104" s="2">
        <v>845266510278</v>
      </c>
      <c r="H104" s="4">
        <v>23100</v>
      </c>
      <c r="I104" s="2">
        <v>56700</v>
      </c>
      <c r="J104" s="14">
        <f t="shared" si="7"/>
        <v>56.7</v>
      </c>
      <c r="K104" s="15">
        <f t="shared" si="8"/>
        <v>110.9</v>
      </c>
      <c r="L104" s="16">
        <f t="shared" si="9"/>
        <v>16.43</v>
      </c>
      <c r="M104" s="16"/>
      <c r="N104" s="17">
        <f t="shared" si="14"/>
        <v>25.47</v>
      </c>
      <c r="O104" s="16">
        <f t="shared" si="15"/>
        <v>152.80000000000001</v>
      </c>
    </row>
    <row r="105" spans="1:15" s="18" customFormat="1" ht="15.75" customHeight="1" x14ac:dyDescent="0.25">
      <c r="A105" s="13">
        <v>103</v>
      </c>
      <c r="B105" s="12" t="s">
        <v>14</v>
      </c>
      <c r="C105" s="12" t="s">
        <v>16</v>
      </c>
      <c r="D105" s="2" t="s">
        <v>31</v>
      </c>
      <c r="E105" s="33">
        <v>44473</v>
      </c>
      <c r="F105" s="15">
        <v>2508</v>
      </c>
      <c r="G105" s="2">
        <v>335266576511</v>
      </c>
      <c r="H105" s="4">
        <v>24600</v>
      </c>
      <c r="I105" s="2">
        <v>55000</v>
      </c>
      <c r="J105" s="14">
        <f t="shared" si="7"/>
        <v>55</v>
      </c>
      <c r="K105" s="15">
        <f t="shared" si="8"/>
        <v>107.57</v>
      </c>
      <c r="L105" s="16">
        <f t="shared" si="9"/>
        <v>16.43</v>
      </c>
      <c r="M105" s="16"/>
      <c r="N105" s="17">
        <f t="shared" si="14"/>
        <v>24.8</v>
      </c>
      <c r="O105" s="16">
        <f t="shared" si="15"/>
        <v>148.80000000000001</v>
      </c>
    </row>
    <row r="106" spans="1:15" s="18" customFormat="1" ht="15.75" customHeight="1" x14ac:dyDescent="0.25">
      <c r="A106" s="13">
        <v>104</v>
      </c>
      <c r="B106" s="12" t="s">
        <v>14</v>
      </c>
      <c r="C106" s="12" t="s">
        <v>16</v>
      </c>
      <c r="D106" s="2" t="s">
        <v>31</v>
      </c>
      <c r="E106" s="33">
        <v>44473</v>
      </c>
      <c r="F106" s="15">
        <v>2508</v>
      </c>
      <c r="G106" s="2">
        <v>845266510104</v>
      </c>
      <c r="H106" s="4">
        <v>24900</v>
      </c>
      <c r="I106" s="2">
        <v>54900</v>
      </c>
      <c r="J106" s="14">
        <f t="shared" si="7"/>
        <v>54.9</v>
      </c>
      <c r="K106" s="15">
        <f t="shared" si="8"/>
        <v>107.38</v>
      </c>
      <c r="L106" s="16">
        <f t="shared" si="9"/>
        <v>16.43</v>
      </c>
      <c r="M106" s="16"/>
      <c r="N106" s="17">
        <f t="shared" si="14"/>
        <v>24.76</v>
      </c>
      <c r="O106" s="16">
        <f t="shared" si="15"/>
        <v>148.57</v>
      </c>
    </row>
    <row r="107" spans="1:15" s="18" customFormat="1" ht="15.75" customHeight="1" x14ac:dyDescent="0.25">
      <c r="A107" s="13">
        <v>105</v>
      </c>
      <c r="B107" s="12" t="s">
        <v>14</v>
      </c>
      <c r="C107" s="12" t="s">
        <v>16</v>
      </c>
      <c r="D107" s="2" t="s">
        <v>31</v>
      </c>
      <c r="E107" s="33">
        <v>44473</v>
      </c>
      <c r="F107" s="15">
        <v>2508</v>
      </c>
      <c r="G107" s="2">
        <v>335266514181</v>
      </c>
      <c r="H107" s="4">
        <v>22850</v>
      </c>
      <c r="I107" s="2">
        <v>56750</v>
      </c>
      <c r="J107" s="14">
        <f t="shared" si="7"/>
        <v>56.800000000000004</v>
      </c>
      <c r="K107" s="15">
        <f t="shared" si="8"/>
        <v>111.09</v>
      </c>
      <c r="L107" s="16">
        <f t="shared" si="9"/>
        <v>16.43</v>
      </c>
      <c r="M107" s="16"/>
      <c r="N107" s="17">
        <f t="shared" si="14"/>
        <v>25.5</v>
      </c>
      <c r="O107" s="16">
        <f t="shared" si="15"/>
        <v>153.02000000000001</v>
      </c>
    </row>
    <row r="108" spans="1:15" s="18" customFormat="1" ht="15.75" customHeight="1" x14ac:dyDescent="0.25">
      <c r="A108" s="13">
        <v>106</v>
      </c>
      <c r="B108" s="12" t="s">
        <v>14</v>
      </c>
      <c r="C108" s="12" t="s">
        <v>16</v>
      </c>
      <c r="D108" s="2" t="s">
        <v>31</v>
      </c>
      <c r="E108" s="33">
        <v>44473</v>
      </c>
      <c r="F108" s="15">
        <v>2508</v>
      </c>
      <c r="G108" s="2">
        <v>845266512647</v>
      </c>
      <c r="H108" s="4">
        <v>23900</v>
      </c>
      <c r="I108" s="2">
        <v>55900</v>
      </c>
      <c r="J108" s="14">
        <f t="shared" si="7"/>
        <v>55.9</v>
      </c>
      <c r="K108" s="15">
        <f t="shared" si="8"/>
        <v>109.33</v>
      </c>
      <c r="L108" s="16">
        <f t="shared" si="9"/>
        <v>16.43</v>
      </c>
      <c r="M108" s="16"/>
      <c r="N108" s="17">
        <f t="shared" si="14"/>
        <v>25.15</v>
      </c>
      <c r="O108" s="16">
        <f t="shared" si="15"/>
        <v>150.91</v>
      </c>
    </row>
    <row r="109" spans="1:15" s="18" customFormat="1" ht="15.75" customHeight="1" x14ac:dyDescent="0.25">
      <c r="A109" s="13">
        <v>107</v>
      </c>
      <c r="B109" s="12" t="s">
        <v>14</v>
      </c>
      <c r="C109" s="12" t="s">
        <v>16</v>
      </c>
      <c r="D109" s="2" t="s">
        <v>31</v>
      </c>
      <c r="E109" s="33">
        <v>44473</v>
      </c>
      <c r="F109" s="15">
        <v>2508</v>
      </c>
      <c r="G109" s="2">
        <v>845266660859</v>
      </c>
      <c r="H109" s="4">
        <v>23800</v>
      </c>
      <c r="I109" s="2">
        <v>54950</v>
      </c>
      <c r="J109" s="14">
        <f t="shared" si="7"/>
        <v>55</v>
      </c>
      <c r="K109" s="15">
        <f t="shared" si="8"/>
        <v>107.57</v>
      </c>
      <c r="L109" s="16">
        <f t="shared" si="9"/>
        <v>16.43</v>
      </c>
      <c r="M109" s="16"/>
      <c r="N109" s="17">
        <f t="shared" si="14"/>
        <v>24.8</v>
      </c>
      <c r="O109" s="16">
        <f t="shared" si="15"/>
        <v>148.80000000000001</v>
      </c>
    </row>
    <row r="110" spans="1:15" s="18" customFormat="1" ht="15.75" customHeight="1" x14ac:dyDescent="0.25">
      <c r="A110" s="13">
        <v>108</v>
      </c>
      <c r="B110" s="12" t="s">
        <v>14</v>
      </c>
      <c r="C110" s="12" t="s">
        <v>16</v>
      </c>
      <c r="D110" s="2" t="s">
        <v>31</v>
      </c>
      <c r="E110" s="33">
        <v>44473</v>
      </c>
      <c r="F110" s="15">
        <v>2508</v>
      </c>
      <c r="G110" s="2">
        <v>335266513506</v>
      </c>
      <c r="H110" s="4">
        <v>22800</v>
      </c>
      <c r="I110" s="2">
        <v>56600</v>
      </c>
      <c r="J110" s="14">
        <f t="shared" si="7"/>
        <v>56.6</v>
      </c>
      <c r="K110" s="15">
        <f t="shared" si="8"/>
        <v>110.7</v>
      </c>
      <c r="L110" s="16">
        <f t="shared" si="9"/>
        <v>16.43</v>
      </c>
      <c r="M110" s="16"/>
      <c r="N110" s="17">
        <f t="shared" si="14"/>
        <v>25.43</v>
      </c>
      <c r="O110" s="16">
        <f t="shared" si="15"/>
        <v>152.56</v>
      </c>
    </row>
    <row r="111" spans="1:15" s="18" customFormat="1" ht="15.75" customHeight="1" x14ac:dyDescent="0.25">
      <c r="A111" s="13">
        <v>109</v>
      </c>
      <c r="B111" s="12" t="s">
        <v>14</v>
      </c>
      <c r="C111" s="12" t="s">
        <v>16</v>
      </c>
      <c r="D111" s="2" t="s">
        <v>31</v>
      </c>
      <c r="E111" s="33">
        <v>44473</v>
      </c>
      <c r="F111" s="15">
        <v>2508</v>
      </c>
      <c r="G111" s="2">
        <v>845266660834</v>
      </c>
      <c r="H111" s="4">
        <v>23200</v>
      </c>
      <c r="I111" s="2">
        <v>56500</v>
      </c>
      <c r="J111" s="14">
        <f t="shared" si="7"/>
        <v>56.5</v>
      </c>
      <c r="K111" s="15">
        <f t="shared" si="8"/>
        <v>110.5</v>
      </c>
      <c r="L111" s="16">
        <f t="shared" si="9"/>
        <v>16.43</v>
      </c>
      <c r="M111" s="16"/>
      <c r="N111" s="17">
        <f t="shared" si="14"/>
        <v>25.39</v>
      </c>
      <c r="O111" s="16">
        <f t="shared" si="15"/>
        <v>152.32</v>
      </c>
    </row>
    <row r="112" spans="1:15" s="18" customFormat="1" ht="15.75" customHeight="1" x14ac:dyDescent="0.25">
      <c r="A112" s="13">
        <v>110</v>
      </c>
      <c r="B112" s="12" t="s">
        <v>14</v>
      </c>
      <c r="C112" s="12" t="s">
        <v>16</v>
      </c>
      <c r="D112" s="2" t="s">
        <v>31</v>
      </c>
      <c r="E112" s="33">
        <v>44473</v>
      </c>
      <c r="F112" s="15">
        <v>2508</v>
      </c>
      <c r="G112" s="2">
        <v>845266660370</v>
      </c>
      <c r="H112" s="4">
        <v>21800</v>
      </c>
      <c r="I112" s="2">
        <v>57450</v>
      </c>
      <c r="J112" s="14">
        <f t="shared" si="7"/>
        <v>57.5</v>
      </c>
      <c r="K112" s="15">
        <f t="shared" si="8"/>
        <v>112.46</v>
      </c>
      <c r="L112" s="16">
        <f t="shared" si="9"/>
        <v>16.43</v>
      </c>
      <c r="M112" s="16"/>
      <c r="N112" s="17">
        <f t="shared" si="14"/>
        <v>25.78</v>
      </c>
      <c r="O112" s="16">
        <f t="shared" si="15"/>
        <v>154.66999999999999</v>
      </c>
    </row>
    <row r="113" spans="1:15" s="18" customFormat="1" ht="15.75" customHeight="1" x14ac:dyDescent="0.25">
      <c r="A113" s="13">
        <v>111</v>
      </c>
      <c r="B113" s="12" t="s">
        <v>14</v>
      </c>
      <c r="C113" s="12" t="s">
        <v>16</v>
      </c>
      <c r="D113" s="2" t="s">
        <v>31</v>
      </c>
      <c r="E113" s="33">
        <v>44473</v>
      </c>
      <c r="F113" s="15">
        <v>2508</v>
      </c>
      <c r="G113" s="2">
        <v>845266512664</v>
      </c>
      <c r="H113" s="4">
        <v>23000</v>
      </c>
      <c r="I113" s="2">
        <v>56700</v>
      </c>
      <c r="J113" s="14">
        <f t="shared" si="7"/>
        <v>56.7</v>
      </c>
      <c r="K113" s="15">
        <f t="shared" si="8"/>
        <v>110.9</v>
      </c>
      <c r="L113" s="16">
        <f t="shared" si="9"/>
        <v>16.43</v>
      </c>
      <c r="M113" s="16"/>
      <c r="N113" s="17">
        <f t="shared" si="14"/>
        <v>25.47</v>
      </c>
      <c r="O113" s="16">
        <f t="shared" si="15"/>
        <v>152.80000000000001</v>
      </c>
    </row>
    <row r="114" spans="1:15" s="18" customFormat="1" ht="15.75" customHeight="1" x14ac:dyDescent="0.25">
      <c r="A114" s="13">
        <v>112</v>
      </c>
      <c r="B114" s="12" t="s">
        <v>14</v>
      </c>
      <c r="C114" s="12" t="s">
        <v>16</v>
      </c>
      <c r="D114" s="2" t="s">
        <v>31</v>
      </c>
      <c r="E114" s="33">
        <v>44473</v>
      </c>
      <c r="F114" s="15">
        <v>2508</v>
      </c>
      <c r="G114" s="2">
        <v>335266513886</v>
      </c>
      <c r="H114" s="4">
        <v>22750</v>
      </c>
      <c r="I114" s="2">
        <v>57000</v>
      </c>
      <c r="J114" s="14">
        <f t="shared" si="7"/>
        <v>57</v>
      </c>
      <c r="K114" s="15">
        <f t="shared" si="8"/>
        <v>111.48</v>
      </c>
      <c r="L114" s="16">
        <f t="shared" si="9"/>
        <v>16.43</v>
      </c>
      <c r="M114" s="16"/>
      <c r="N114" s="17">
        <f t="shared" si="14"/>
        <v>25.58</v>
      </c>
      <c r="O114" s="16">
        <f t="shared" si="15"/>
        <v>153.49</v>
      </c>
    </row>
    <row r="115" spans="1:15" s="18" customFormat="1" ht="15.75" customHeight="1" x14ac:dyDescent="0.25">
      <c r="A115" s="13">
        <v>113</v>
      </c>
      <c r="B115" s="12" t="s">
        <v>14</v>
      </c>
      <c r="C115" s="12" t="s">
        <v>16</v>
      </c>
      <c r="D115" s="2" t="s">
        <v>32</v>
      </c>
      <c r="E115" s="33">
        <v>44474</v>
      </c>
      <c r="F115" s="15">
        <v>2508</v>
      </c>
      <c r="G115" s="2">
        <v>335266500289</v>
      </c>
      <c r="H115" s="4">
        <v>24400</v>
      </c>
      <c r="I115" s="2">
        <v>55400</v>
      </c>
      <c r="J115" s="14">
        <f t="shared" si="7"/>
        <v>55.4</v>
      </c>
      <c r="K115" s="15">
        <f t="shared" si="8"/>
        <v>108.35</v>
      </c>
      <c r="L115" s="16">
        <f t="shared" si="9"/>
        <v>16.43</v>
      </c>
      <c r="M115" s="16">
        <f>ROUND((2*1.95583),2)</f>
        <v>3.91</v>
      </c>
      <c r="N115" s="17">
        <f t="shared" si="14"/>
        <v>25.74</v>
      </c>
      <c r="O115" s="16">
        <f t="shared" si="15"/>
        <v>154.43</v>
      </c>
    </row>
    <row r="116" spans="1:15" s="18" customFormat="1" ht="15.75" customHeight="1" x14ac:dyDescent="0.25">
      <c r="A116" s="13">
        <v>114</v>
      </c>
      <c r="B116" s="12" t="s">
        <v>14</v>
      </c>
      <c r="C116" s="12" t="s">
        <v>16</v>
      </c>
      <c r="D116" s="2" t="s">
        <v>32</v>
      </c>
      <c r="E116" s="33">
        <v>44474</v>
      </c>
      <c r="F116" s="15">
        <v>2508</v>
      </c>
      <c r="G116" s="2">
        <v>335266531110</v>
      </c>
      <c r="H116" s="4">
        <v>23400</v>
      </c>
      <c r="I116" s="2">
        <v>56300</v>
      </c>
      <c r="J116" s="14">
        <f t="shared" si="7"/>
        <v>56.3</v>
      </c>
      <c r="K116" s="15">
        <f t="shared" si="8"/>
        <v>110.11</v>
      </c>
      <c r="L116" s="16">
        <f t="shared" si="9"/>
        <v>16.43</v>
      </c>
      <c r="M116" s="16"/>
      <c r="N116" s="17">
        <f t="shared" si="14"/>
        <v>25.31</v>
      </c>
      <c r="O116" s="16">
        <f t="shared" si="15"/>
        <v>151.85</v>
      </c>
    </row>
    <row r="117" spans="1:15" s="18" customFormat="1" ht="15.75" customHeight="1" x14ac:dyDescent="0.25">
      <c r="A117" s="13">
        <v>115</v>
      </c>
      <c r="B117" s="12" t="s">
        <v>14</v>
      </c>
      <c r="C117" s="12" t="s">
        <v>16</v>
      </c>
      <c r="D117" s="2" t="s">
        <v>32</v>
      </c>
      <c r="E117" s="33">
        <v>44474</v>
      </c>
      <c r="F117" s="15">
        <v>2508</v>
      </c>
      <c r="G117" s="2">
        <v>845266510237</v>
      </c>
      <c r="H117" s="4">
        <v>24500</v>
      </c>
      <c r="I117" s="2">
        <v>55300</v>
      </c>
      <c r="J117" s="14">
        <f t="shared" si="7"/>
        <v>55.3</v>
      </c>
      <c r="K117" s="15">
        <f t="shared" si="8"/>
        <v>108.16</v>
      </c>
      <c r="L117" s="16">
        <f t="shared" si="9"/>
        <v>16.43</v>
      </c>
      <c r="M117" s="16"/>
      <c r="N117" s="17">
        <f t="shared" si="14"/>
        <v>24.92</v>
      </c>
      <c r="O117" s="16">
        <f t="shared" si="15"/>
        <v>149.51</v>
      </c>
    </row>
    <row r="118" spans="1:15" s="18" customFormat="1" ht="15.75" customHeight="1" x14ac:dyDescent="0.25">
      <c r="A118" s="13">
        <v>116</v>
      </c>
      <c r="B118" s="12" t="s">
        <v>14</v>
      </c>
      <c r="C118" s="12" t="s">
        <v>16</v>
      </c>
      <c r="D118" s="2" t="s">
        <v>32</v>
      </c>
      <c r="E118" s="33">
        <v>44474</v>
      </c>
      <c r="F118" s="15">
        <v>2508</v>
      </c>
      <c r="G118" s="2">
        <v>845266512423</v>
      </c>
      <c r="H118" s="4">
        <v>23900</v>
      </c>
      <c r="I118" s="2">
        <v>55800</v>
      </c>
      <c r="J118" s="14">
        <f t="shared" si="7"/>
        <v>55.8</v>
      </c>
      <c r="K118" s="15">
        <f t="shared" si="8"/>
        <v>109.14</v>
      </c>
      <c r="L118" s="16">
        <f t="shared" si="9"/>
        <v>16.43</v>
      </c>
      <c r="M118" s="16"/>
      <c r="N118" s="17">
        <f t="shared" si="14"/>
        <v>25.11</v>
      </c>
      <c r="O118" s="16">
        <f t="shared" si="15"/>
        <v>150.68</v>
      </c>
    </row>
    <row r="119" spans="1:15" s="18" customFormat="1" ht="15.75" customHeight="1" x14ac:dyDescent="0.25">
      <c r="A119" s="13">
        <v>117</v>
      </c>
      <c r="B119" s="12" t="s">
        <v>14</v>
      </c>
      <c r="C119" s="12" t="s">
        <v>16</v>
      </c>
      <c r="D119" s="2" t="s">
        <v>32</v>
      </c>
      <c r="E119" s="33">
        <v>44474</v>
      </c>
      <c r="F119" s="15">
        <v>2508</v>
      </c>
      <c r="G119" s="2">
        <v>845266510906</v>
      </c>
      <c r="H119" s="4">
        <v>24000</v>
      </c>
      <c r="I119" s="2">
        <v>55800</v>
      </c>
      <c r="J119" s="14">
        <f t="shared" si="7"/>
        <v>55.8</v>
      </c>
      <c r="K119" s="15">
        <f t="shared" si="8"/>
        <v>109.14</v>
      </c>
      <c r="L119" s="16">
        <f t="shared" si="9"/>
        <v>16.43</v>
      </c>
      <c r="M119" s="16"/>
      <c r="N119" s="17">
        <f t="shared" ref="N119:N125" si="16">ROUND(((SUM(K119:M119))*20/100),2)</f>
        <v>25.11</v>
      </c>
      <c r="O119" s="16">
        <f t="shared" ref="O119:O125" si="17">SUM(K119:N119)</f>
        <v>150.68</v>
      </c>
    </row>
    <row r="120" spans="1:15" s="18" customFormat="1" ht="15.75" customHeight="1" x14ac:dyDescent="0.25">
      <c r="A120" s="13">
        <v>118</v>
      </c>
      <c r="B120" s="12" t="s">
        <v>14</v>
      </c>
      <c r="C120" s="12" t="s">
        <v>16</v>
      </c>
      <c r="D120" s="2" t="s">
        <v>32</v>
      </c>
      <c r="E120" s="33">
        <v>44474</v>
      </c>
      <c r="F120" s="15">
        <v>2508</v>
      </c>
      <c r="G120" s="2">
        <v>845266512316</v>
      </c>
      <c r="H120" s="4">
        <v>24200</v>
      </c>
      <c r="I120" s="2">
        <v>55600</v>
      </c>
      <c r="J120" s="14">
        <f t="shared" si="7"/>
        <v>55.6</v>
      </c>
      <c r="K120" s="15">
        <f t="shared" si="8"/>
        <v>108.74</v>
      </c>
      <c r="L120" s="16">
        <f t="shared" si="9"/>
        <v>16.43</v>
      </c>
      <c r="M120" s="16"/>
      <c r="N120" s="17">
        <f t="shared" si="16"/>
        <v>25.03</v>
      </c>
      <c r="O120" s="16">
        <f t="shared" si="17"/>
        <v>150.19999999999999</v>
      </c>
    </row>
    <row r="121" spans="1:15" s="18" customFormat="1" ht="15.75" customHeight="1" x14ac:dyDescent="0.25">
      <c r="A121" s="13">
        <v>119</v>
      </c>
      <c r="B121" s="12" t="s">
        <v>14</v>
      </c>
      <c r="C121" s="12" t="s">
        <v>16</v>
      </c>
      <c r="D121" s="2" t="s">
        <v>32</v>
      </c>
      <c r="E121" s="33">
        <v>44474</v>
      </c>
      <c r="F121" s="15">
        <v>2508</v>
      </c>
      <c r="G121" s="2">
        <v>845266512472</v>
      </c>
      <c r="H121" s="4">
        <v>23300</v>
      </c>
      <c r="I121" s="2">
        <v>56300</v>
      </c>
      <c r="J121" s="14">
        <f t="shared" si="7"/>
        <v>56.3</v>
      </c>
      <c r="K121" s="15">
        <f t="shared" si="8"/>
        <v>110.11</v>
      </c>
      <c r="L121" s="16">
        <f t="shared" si="9"/>
        <v>16.43</v>
      </c>
      <c r="M121" s="16"/>
      <c r="N121" s="17">
        <f t="shared" si="16"/>
        <v>25.31</v>
      </c>
      <c r="O121" s="16">
        <f t="shared" si="17"/>
        <v>151.85</v>
      </c>
    </row>
    <row r="122" spans="1:15" s="18" customFormat="1" ht="15.75" customHeight="1" x14ac:dyDescent="0.25">
      <c r="A122" s="13">
        <v>120</v>
      </c>
      <c r="B122" s="12" t="s">
        <v>14</v>
      </c>
      <c r="C122" s="12" t="s">
        <v>16</v>
      </c>
      <c r="D122" s="2" t="s">
        <v>32</v>
      </c>
      <c r="E122" s="33">
        <v>44474</v>
      </c>
      <c r="F122" s="15">
        <v>2508</v>
      </c>
      <c r="G122" s="2">
        <v>845266510070</v>
      </c>
      <c r="H122" s="4">
        <v>23300</v>
      </c>
      <c r="I122" s="2">
        <v>56100</v>
      </c>
      <c r="J122" s="14">
        <f t="shared" si="7"/>
        <v>56.1</v>
      </c>
      <c r="K122" s="15">
        <f t="shared" si="8"/>
        <v>109.72</v>
      </c>
      <c r="L122" s="16">
        <f t="shared" si="9"/>
        <v>16.43</v>
      </c>
      <c r="M122" s="16"/>
      <c r="N122" s="17">
        <f t="shared" si="16"/>
        <v>25.23</v>
      </c>
      <c r="O122" s="16">
        <f t="shared" si="17"/>
        <v>151.38</v>
      </c>
    </row>
    <row r="123" spans="1:15" s="18" customFormat="1" ht="15.75" customHeight="1" x14ac:dyDescent="0.25">
      <c r="A123" s="13">
        <v>121</v>
      </c>
      <c r="B123" s="12" t="s">
        <v>14</v>
      </c>
      <c r="C123" s="12" t="s">
        <v>16</v>
      </c>
      <c r="D123" s="2" t="s">
        <v>32</v>
      </c>
      <c r="E123" s="33">
        <v>44474</v>
      </c>
      <c r="F123" s="15">
        <v>2508</v>
      </c>
      <c r="G123" s="2">
        <v>845266510229</v>
      </c>
      <c r="H123" s="4">
        <v>22800</v>
      </c>
      <c r="I123" s="2">
        <v>55800</v>
      </c>
      <c r="J123" s="14">
        <f t="shared" si="7"/>
        <v>55.8</v>
      </c>
      <c r="K123" s="15">
        <f t="shared" si="8"/>
        <v>109.14</v>
      </c>
      <c r="L123" s="16">
        <f t="shared" si="9"/>
        <v>16.43</v>
      </c>
      <c r="M123" s="16"/>
      <c r="N123" s="17">
        <f t="shared" si="16"/>
        <v>25.11</v>
      </c>
      <c r="O123" s="16">
        <f t="shared" si="17"/>
        <v>150.68</v>
      </c>
    </row>
    <row r="124" spans="1:15" s="18" customFormat="1" ht="15.75" customHeight="1" x14ac:dyDescent="0.25">
      <c r="A124" s="13">
        <v>122</v>
      </c>
      <c r="B124" s="12" t="s">
        <v>14</v>
      </c>
      <c r="C124" s="12" t="s">
        <v>16</v>
      </c>
      <c r="D124" s="2" t="s">
        <v>32</v>
      </c>
      <c r="E124" s="33">
        <v>44474</v>
      </c>
      <c r="F124" s="15">
        <v>2508</v>
      </c>
      <c r="G124" s="2">
        <v>335266513548</v>
      </c>
      <c r="H124" s="4">
        <v>22850</v>
      </c>
      <c r="I124" s="2">
        <v>56300</v>
      </c>
      <c r="J124" s="14">
        <f t="shared" si="7"/>
        <v>56.3</v>
      </c>
      <c r="K124" s="15">
        <f t="shared" si="8"/>
        <v>110.11</v>
      </c>
      <c r="L124" s="16">
        <f t="shared" si="9"/>
        <v>16.43</v>
      </c>
      <c r="M124" s="16"/>
      <c r="N124" s="17">
        <f t="shared" si="16"/>
        <v>25.31</v>
      </c>
      <c r="O124" s="16">
        <f t="shared" si="17"/>
        <v>151.85</v>
      </c>
    </row>
    <row r="125" spans="1:15" s="18" customFormat="1" ht="15.75" customHeight="1" x14ac:dyDescent="0.25">
      <c r="A125" s="13">
        <v>123</v>
      </c>
      <c r="B125" s="12" t="s">
        <v>14</v>
      </c>
      <c r="C125" s="12" t="s">
        <v>16</v>
      </c>
      <c r="D125" s="2" t="s">
        <v>33</v>
      </c>
      <c r="E125" s="33">
        <v>44474</v>
      </c>
      <c r="F125" s="15">
        <v>2508</v>
      </c>
      <c r="G125" s="2">
        <v>845266660776</v>
      </c>
      <c r="H125" s="4">
        <v>23600</v>
      </c>
      <c r="I125" s="2">
        <v>55900</v>
      </c>
      <c r="J125" s="14">
        <f t="shared" si="7"/>
        <v>55.9</v>
      </c>
      <c r="K125" s="15">
        <f t="shared" si="8"/>
        <v>109.33</v>
      </c>
      <c r="L125" s="16">
        <f t="shared" si="9"/>
        <v>16.43</v>
      </c>
      <c r="M125" s="16">
        <f>ROUND((2*1.95583),2)</f>
        <v>3.91</v>
      </c>
      <c r="N125" s="17">
        <f t="shared" si="16"/>
        <v>25.93</v>
      </c>
      <c r="O125" s="16">
        <f t="shared" si="17"/>
        <v>155.6</v>
      </c>
    </row>
    <row r="126" spans="1:15" s="18" customFormat="1" ht="15.75" customHeight="1" x14ac:dyDescent="0.25">
      <c r="A126" s="13">
        <v>124</v>
      </c>
      <c r="B126" s="12" t="s">
        <v>14</v>
      </c>
      <c r="C126" s="12" t="s">
        <v>16</v>
      </c>
      <c r="D126" s="2" t="s">
        <v>33</v>
      </c>
      <c r="E126" s="33">
        <v>44474</v>
      </c>
      <c r="F126" s="15">
        <v>2508</v>
      </c>
      <c r="G126" s="2">
        <v>335266514033</v>
      </c>
      <c r="H126" s="4">
        <v>22850</v>
      </c>
      <c r="I126" s="2">
        <v>56200</v>
      </c>
      <c r="J126" s="14">
        <f t="shared" si="7"/>
        <v>56.2</v>
      </c>
      <c r="K126" s="15">
        <f t="shared" si="8"/>
        <v>109.92</v>
      </c>
      <c r="L126" s="16">
        <f t="shared" si="9"/>
        <v>16.43</v>
      </c>
      <c r="M126" s="16"/>
      <c r="N126" s="17">
        <f t="shared" si="14"/>
        <v>25.27</v>
      </c>
      <c r="O126" s="16">
        <f t="shared" si="15"/>
        <v>151.62</v>
      </c>
    </row>
    <row r="127" spans="1:15" s="18" customFormat="1" ht="15.75" customHeight="1" x14ac:dyDescent="0.25">
      <c r="A127" s="13">
        <v>125</v>
      </c>
      <c r="B127" s="12" t="s">
        <v>14</v>
      </c>
      <c r="C127" s="12" t="s">
        <v>16</v>
      </c>
      <c r="D127" s="2" t="s">
        <v>33</v>
      </c>
      <c r="E127" s="33">
        <v>44474</v>
      </c>
      <c r="F127" s="15">
        <v>2508</v>
      </c>
      <c r="G127" s="2">
        <v>845266513355</v>
      </c>
      <c r="H127" s="4">
        <v>24000</v>
      </c>
      <c r="I127" s="2">
        <v>55500</v>
      </c>
      <c r="J127" s="14">
        <f t="shared" si="7"/>
        <v>55.5</v>
      </c>
      <c r="K127" s="15">
        <f t="shared" si="8"/>
        <v>108.55</v>
      </c>
      <c r="L127" s="16">
        <f t="shared" si="9"/>
        <v>16.43</v>
      </c>
      <c r="M127" s="16"/>
      <c r="N127" s="17">
        <f t="shared" si="14"/>
        <v>25</v>
      </c>
      <c r="O127" s="16">
        <f t="shared" si="15"/>
        <v>149.97999999999999</v>
      </c>
    </row>
    <row r="128" spans="1:15" s="18" customFormat="1" ht="15.75" customHeight="1" x14ac:dyDescent="0.25">
      <c r="A128" s="13">
        <v>126</v>
      </c>
      <c r="B128" s="12" t="s">
        <v>14</v>
      </c>
      <c r="C128" s="12" t="s">
        <v>16</v>
      </c>
      <c r="D128" s="2" t="s">
        <v>33</v>
      </c>
      <c r="E128" s="33">
        <v>44474</v>
      </c>
      <c r="F128" s="15">
        <v>2508</v>
      </c>
      <c r="G128" s="2">
        <v>845266660412</v>
      </c>
      <c r="H128" s="4">
        <v>24300</v>
      </c>
      <c r="I128" s="2">
        <v>55100</v>
      </c>
      <c r="J128" s="14">
        <f t="shared" si="7"/>
        <v>55.1</v>
      </c>
      <c r="K128" s="15">
        <f t="shared" si="8"/>
        <v>107.77</v>
      </c>
      <c r="L128" s="16">
        <f t="shared" si="9"/>
        <v>16.43</v>
      </c>
      <c r="M128" s="16"/>
      <c r="N128" s="17">
        <f t="shared" si="14"/>
        <v>24.84</v>
      </c>
      <c r="O128" s="16">
        <f t="shared" si="15"/>
        <v>149.04</v>
      </c>
    </row>
    <row r="129" spans="1:15" s="18" customFormat="1" ht="15.75" customHeight="1" x14ac:dyDescent="0.25">
      <c r="A129" s="13">
        <v>127</v>
      </c>
      <c r="B129" s="12" t="s">
        <v>14</v>
      </c>
      <c r="C129" s="12" t="s">
        <v>16</v>
      </c>
      <c r="D129" s="2" t="s">
        <v>33</v>
      </c>
      <c r="E129" s="33">
        <v>44474</v>
      </c>
      <c r="F129" s="15">
        <v>2508</v>
      </c>
      <c r="G129" s="2">
        <v>845266510765</v>
      </c>
      <c r="H129" s="4">
        <v>23400</v>
      </c>
      <c r="I129" s="2">
        <v>56100</v>
      </c>
      <c r="J129" s="14">
        <f t="shared" si="7"/>
        <v>56.1</v>
      </c>
      <c r="K129" s="15">
        <f t="shared" si="8"/>
        <v>109.72</v>
      </c>
      <c r="L129" s="16">
        <f t="shared" si="9"/>
        <v>16.43</v>
      </c>
      <c r="M129" s="16"/>
      <c r="N129" s="17">
        <f t="shared" si="14"/>
        <v>25.23</v>
      </c>
      <c r="O129" s="16">
        <f t="shared" si="15"/>
        <v>151.38</v>
      </c>
    </row>
    <row r="130" spans="1:15" s="18" customFormat="1" ht="15.75" customHeight="1" x14ac:dyDescent="0.25">
      <c r="A130" s="13">
        <v>128</v>
      </c>
      <c r="B130" s="12" t="s">
        <v>14</v>
      </c>
      <c r="C130" s="12" t="s">
        <v>16</v>
      </c>
      <c r="D130" s="2" t="s">
        <v>33</v>
      </c>
      <c r="E130" s="33">
        <v>44474</v>
      </c>
      <c r="F130" s="15">
        <v>2508</v>
      </c>
      <c r="G130" s="2">
        <v>845266510708</v>
      </c>
      <c r="H130" s="4">
        <v>24950</v>
      </c>
      <c r="I130" s="2">
        <v>54600</v>
      </c>
      <c r="J130" s="14">
        <f t="shared" si="7"/>
        <v>54.6</v>
      </c>
      <c r="K130" s="15">
        <f t="shared" si="8"/>
        <v>106.79</v>
      </c>
      <c r="L130" s="16">
        <f t="shared" si="9"/>
        <v>16.43</v>
      </c>
      <c r="M130" s="16"/>
      <c r="N130" s="17">
        <f t="shared" si="14"/>
        <v>24.64</v>
      </c>
      <c r="O130" s="16">
        <f t="shared" si="15"/>
        <v>147.86000000000001</v>
      </c>
    </row>
    <row r="131" spans="1:15" s="18" customFormat="1" ht="15.75" customHeight="1" x14ac:dyDescent="0.25">
      <c r="A131" s="13">
        <v>129</v>
      </c>
      <c r="B131" s="12" t="s">
        <v>14</v>
      </c>
      <c r="C131" s="12" t="s">
        <v>16</v>
      </c>
      <c r="D131" s="2" t="s">
        <v>33</v>
      </c>
      <c r="E131" s="33">
        <v>44474</v>
      </c>
      <c r="F131" s="15">
        <v>2508</v>
      </c>
      <c r="G131" s="2">
        <v>845266510690</v>
      </c>
      <c r="H131" s="4">
        <v>24500</v>
      </c>
      <c r="I131" s="2">
        <v>55300</v>
      </c>
      <c r="J131" s="14">
        <f t="shared" si="7"/>
        <v>55.3</v>
      </c>
      <c r="K131" s="15">
        <f t="shared" si="8"/>
        <v>108.16</v>
      </c>
      <c r="L131" s="16">
        <f t="shared" si="9"/>
        <v>16.43</v>
      </c>
      <c r="M131" s="16"/>
      <c r="N131" s="17">
        <f t="shared" si="10"/>
        <v>24.92</v>
      </c>
      <c r="O131" s="16">
        <f t="shared" si="11"/>
        <v>149.51</v>
      </c>
    </row>
    <row r="132" spans="1:15" s="18" customFormat="1" ht="15.75" customHeight="1" x14ac:dyDescent="0.25">
      <c r="A132" s="13">
        <v>130</v>
      </c>
      <c r="B132" s="12" t="s">
        <v>14</v>
      </c>
      <c r="C132" s="12" t="s">
        <v>16</v>
      </c>
      <c r="D132" s="2" t="s">
        <v>33</v>
      </c>
      <c r="E132" s="33">
        <v>44474</v>
      </c>
      <c r="F132" s="15">
        <v>2508</v>
      </c>
      <c r="G132" s="2">
        <v>845266512829</v>
      </c>
      <c r="H132" s="4">
        <v>25300</v>
      </c>
      <c r="I132" s="2">
        <v>54500</v>
      </c>
      <c r="J132" s="14">
        <f t="shared" ref="J132:J195" si="18">ROUNDUP((I132/1000),1)</f>
        <v>54.5</v>
      </c>
      <c r="K132" s="15">
        <f t="shared" ref="K132:K195" si="19">ROUND((1*1.95583*J132),2)</f>
        <v>106.59</v>
      </c>
      <c r="L132" s="16">
        <f t="shared" ref="L132:L195" si="20">ROUND((8.4*1.95583),2)</f>
        <v>16.43</v>
      </c>
      <c r="M132" s="16"/>
      <c r="N132" s="17">
        <f t="shared" si="10"/>
        <v>24.6</v>
      </c>
      <c r="O132" s="16">
        <f t="shared" si="11"/>
        <v>147.62</v>
      </c>
    </row>
    <row r="133" spans="1:15" s="18" customFormat="1" ht="15.75" customHeight="1" x14ac:dyDescent="0.25">
      <c r="A133" s="13">
        <v>131</v>
      </c>
      <c r="B133" s="12" t="s">
        <v>14</v>
      </c>
      <c r="C133" s="12" t="s">
        <v>16</v>
      </c>
      <c r="D133" s="2" t="s">
        <v>33</v>
      </c>
      <c r="E133" s="33">
        <v>44474</v>
      </c>
      <c r="F133" s="15">
        <v>2508</v>
      </c>
      <c r="G133" s="2">
        <v>845266512837</v>
      </c>
      <c r="H133" s="4">
        <v>25000</v>
      </c>
      <c r="I133" s="2">
        <v>54200</v>
      </c>
      <c r="J133" s="14">
        <f t="shared" si="18"/>
        <v>54.2</v>
      </c>
      <c r="K133" s="15">
        <f t="shared" si="19"/>
        <v>106.01</v>
      </c>
      <c r="L133" s="16">
        <f t="shared" si="20"/>
        <v>16.43</v>
      </c>
      <c r="M133" s="16"/>
      <c r="N133" s="17">
        <f t="shared" si="10"/>
        <v>24.49</v>
      </c>
      <c r="O133" s="16">
        <f t="shared" si="11"/>
        <v>146.93</v>
      </c>
    </row>
    <row r="134" spans="1:15" s="18" customFormat="1" ht="15.75" customHeight="1" x14ac:dyDescent="0.25">
      <c r="A134" s="13">
        <v>132</v>
      </c>
      <c r="B134" s="12" t="s">
        <v>14</v>
      </c>
      <c r="C134" s="12" t="s">
        <v>16</v>
      </c>
      <c r="D134" s="2" t="s">
        <v>33</v>
      </c>
      <c r="E134" s="33">
        <v>44474</v>
      </c>
      <c r="F134" s="15">
        <v>2508</v>
      </c>
      <c r="G134" s="2">
        <v>845266510803</v>
      </c>
      <c r="H134" s="4">
        <v>25000</v>
      </c>
      <c r="I134" s="2">
        <v>54400</v>
      </c>
      <c r="J134" s="14">
        <f t="shared" si="18"/>
        <v>54.4</v>
      </c>
      <c r="K134" s="15">
        <f t="shared" si="19"/>
        <v>106.4</v>
      </c>
      <c r="L134" s="16">
        <f t="shared" si="20"/>
        <v>16.43</v>
      </c>
      <c r="M134" s="16"/>
      <c r="N134" s="17">
        <f t="shared" si="10"/>
        <v>24.57</v>
      </c>
      <c r="O134" s="16">
        <f t="shared" si="11"/>
        <v>147.4</v>
      </c>
    </row>
    <row r="135" spans="1:15" s="18" customFormat="1" ht="15.75" customHeight="1" x14ac:dyDescent="0.25">
      <c r="A135" s="13">
        <v>133</v>
      </c>
      <c r="B135" s="12" t="s">
        <v>14</v>
      </c>
      <c r="C135" s="12" t="s">
        <v>16</v>
      </c>
      <c r="D135" s="2" t="s">
        <v>33</v>
      </c>
      <c r="E135" s="33">
        <v>44474</v>
      </c>
      <c r="F135" s="15">
        <v>2508</v>
      </c>
      <c r="G135" s="2">
        <v>335266513506</v>
      </c>
      <c r="H135" s="4">
        <v>22800</v>
      </c>
      <c r="I135" s="2">
        <v>56600</v>
      </c>
      <c r="J135" s="14">
        <f t="shared" si="18"/>
        <v>56.6</v>
      </c>
      <c r="K135" s="15">
        <f t="shared" si="19"/>
        <v>110.7</v>
      </c>
      <c r="L135" s="16">
        <f t="shared" si="20"/>
        <v>16.43</v>
      </c>
      <c r="M135" s="16"/>
      <c r="N135" s="17">
        <f t="shared" si="10"/>
        <v>25.43</v>
      </c>
      <c r="O135" s="16">
        <f t="shared" si="11"/>
        <v>152.56</v>
      </c>
    </row>
    <row r="136" spans="1:15" s="18" customFormat="1" ht="15.75" customHeight="1" x14ac:dyDescent="0.25">
      <c r="A136" s="13">
        <v>134</v>
      </c>
      <c r="B136" s="12" t="s">
        <v>14</v>
      </c>
      <c r="C136" s="12" t="s">
        <v>16</v>
      </c>
      <c r="D136" s="2" t="s">
        <v>33</v>
      </c>
      <c r="E136" s="33">
        <v>44474</v>
      </c>
      <c r="F136" s="15">
        <v>2508</v>
      </c>
      <c r="G136" s="2">
        <v>845266660834</v>
      </c>
      <c r="H136" s="4">
        <v>23200</v>
      </c>
      <c r="I136" s="2">
        <v>56150</v>
      </c>
      <c r="J136" s="14">
        <f t="shared" si="18"/>
        <v>56.2</v>
      </c>
      <c r="K136" s="15">
        <f t="shared" si="19"/>
        <v>109.92</v>
      </c>
      <c r="L136" s="16">
        <f t="shared" si="20"/>
        <v>16.43</v>
      </c>
      <c r="M136" s="16"/>
      <c r="N136" s="17">
        <f t="shared" si="10"/>
        <v>25.27</v>
      </c>
      <c r="O136" s="16">
        <f t="shared" si="11"/>
        <v>151.62</v>
      </c>
    </row>
    <row r="137" spans="1:15" s="18" customFormat="1" ht="15.75" customHeight="1" x14ac:dyDescent="0.25">
      <c r="A137" s="13">
        <v>135</v>
      </c>
      <c r="B137" s="12" t="s">
        <v>14</v>
      </c>
      <c r="C137" s="12" t="s">
        <v>16</v>
      </c>
      <c r="D137" s="2" t="s">
        <v>33</v>
      </c>
      <c r="E137" s="33">
        <v>44474</v>
      </c>
      <c r="F137" s="15">
        <v>2508</v>
      </c>
      <c r="G137" s="2">
        <v>845266660370</v>
      </c>
      <c r="H137" s="4">
        <v>21800</v>
      </c>
      <c r="I137" s="2">
        <v>56700</v>
      </c>
      <c r="J137" s="14">
        <f t="shared" si="18"/>
        <v>56.7</v>
      </c>
      <c r="K137" s="15">
        <f t="shared" si="19"/>
        <v>110.9</v>
      </c>
      <c r="L137" s="16">
        <f t="shared" si="20"/>
        <v>16.43</v>
      </c>
      <c r="M137" s="16"/>
      <c r="N137" s="17">
        <f t="shared" si="10"/>
        <v>25.47</v>
      </c>
      <c r="O137" s="16">
        <f t="shared" si="11"/>
        <v>152.80000000000001</v>
      </c>
    </row>
    <row r="138" spans="1:15" s="18" customFormat="1" ht="15.75" customHeight="1" x14ac:dyDescent="0.25">
      <c r="A138" s="13">
        <v>136</v>
      </c>
      <c r="B138" s="12" t="s">
        <v>14</v>
      </c>
      <c r="C138" s="12" t="s">
        <v>16</v>
      </c>
      <c r="D138" s="2" t="s">
        <v>33</v>
      </c>
      <c r="E138" s="33">
        <v>44474</v>
      </c>
      <c r="F138" s="15">
        <v>2508</v>
      </c>
      <c r="G138" s="2">
        <v>845266660313</v>
      </c>
      <c r="H138" s="4">
        <v>24600</v>
      </c>
      <c r="I138" s="2">
        <v>55100</v>
      </c>
      <c r="J138" s="14">
        <f t="shared" si="18"/>
        <v>55.1</v>
      </c>
      <c r="K138" s="15">
        <f t="shared" si="19"/>
        <v>107.77</v>
      </c>
      <c r="L138" s="16">
        <f t="shared" si="20"/>
        <v>16.43</v>
      </c>
      <c r="M138" s="16"/>
      <c r="N138" s="17">
        <f t="shared" si="10"/>
        <v>24.84</v>
      </c>
      <c r="O138" s="16">
        <f t="shared" si="11"/>
        <v>149.04</v>
      </c>
    </row>
    <row r="139" spans="1:15" s="18" customFormat="1" ht="15.75" customHeight="1" x14ac:dyDescent="0.25">
      <c r="A139" s="13">
        <v>137</v>
      </c>
      <c r="B139" s="12" t="s">
        <v>14</v>
      </c>
      <c r="C139" s="12" t="s">
        <v>16</v>
      </c>
      <c r="D139" s="2" t="s">
        <v>33</v>
      </c>
      <c r="E139" s="33">
        <v>44474</v>
      </c>
      <c r="F139" s="15">
        <v>2508</v>
      </c>
      <c r="G139" s="2">
        <v>845266510369</v>
      </c>
      <c r="H139" s="4">
        <v>24100</v>
      </c>
      <c r="I139" s="2">
        <v>55300</v>
      </c>
      <c r="J139" s="14">
        <f t="shared" si="18"/>
        <v>55.3</v>
      </c>
      <c r="K139" s="15">
        <f t="shared" si="19"/>
        <v>108.16</v>
      </c>
      <c r="L139" s="16">
        <f t="shared" si="20"/>
        <v>16.43</v>
      </c>
      <c r="M139" s="16"/>
      <c r="N139" s="17">
        <f t="shared" si="10"/>
        <v>24.92</v>
      </c>
      <c r="O139" s="16">
        <f t="shared" si="11"/>
        <v>149.51</v>
      </c>
    </row>
    <row r="140" spans="1:15" s="18" customFormat="1" ht="15.75" customHeight="1" x14ac:dyDescent="0.25">
      <c r="A140" s="13">
        <v>138</v>
      </c>
      <c r="B140" s="12" t="s">
        <v>14</v>
      </c>
      <c r="C140" s="12" t="s">
        <v>16</v>
      </c>
      <c r="D140" s="2" t="s">
        <v>33</v>
      </c>
      <c r="E140" s="33">
        <v>44474</v>
      </c>
      <c r="F140" s="15">
        <v>2508</v>
      </c>
      <c r="G140" s="2">
        <v>845266660586</v>
      </c>
      <c r="H140" s="4">
        <v>23200</v>
      </c>
      <c r="I140" s="2">
        <v>56350</v>
      </c>
      <c r="J140" s="14">
        <f t="shared" si="18"/>
        <v>56.4</v>
      </c>
      <c r="K140" s="15">
        <f t="shared" si="19"/>
        <v>110.31</v>
      </c>
      <c r="L140" s="16">
        <f t="shared" si="20"/>
        <v>16.43</v>
      </c>
      <c r="M140" s="16"/>
      <c r="N140" s="17">
        <f t="shared" si="10"/>
        <v>25.35</v>
      </c>
      <c r="O140" s="16">
        <f t="shared" si="11"/>
        <v>152.09</v>
      </c>
    </row>
    <row r="141" spans="1:15" s="18" customFormat="1" ht="15.75" customHeight="1" x14ac:dyDescent="0.25">
      <c r="A141" s="13">
        <v>139</v>
      </c>
      <c r="B141" s="12" t="s">
        <v>14</v>
      </c>
      <c r="C141" s="12" t="s">
        <v>16</v>
      </c>
      <c r="D141" s="2" t="s">
        <v>48</v>
      </c>
      <c r="E141" s="33">
        <v>44475</v>
      </c>
      <c r="F141" s="15">
        <v>2508</v>
      </c>
      <c r="G141" s="2">
        <v>845266513231</v>
      </c>
      <c r="H141" s="4">
        <v>24700</v>
      </c>
      <c r="I141" s="2">
        <v>54700</v>
      </c>
      <c r="J141" s="14">
        <f t="shared" si="18"/>
        <v>54.7</v>
      </c>
      <c r="K141" s="15">
        <f t="shared" si="19"/>
        <v>106.98</v>
      </c>
      <c r="L141" s="16">
        <f t="shared" si="20"/>
        <v>16.43</v>
      </c>
      <c r="M141" s="16">
        <f>ROUND((2*1.95583),2)</f>
        <v>3.91</v>
      </c>
      <c r="N141" s="17">
        <f t="shared" si="10"/>
        <v>25.46</v>
      </c>
      <c r="O141" s="16">
        <f t="shared" si="11"/>
        <v>152.78</v>
      </c>
    </row>
    <row r="142" spans="1:15" s="18" customFormat="1" ht="15.75" customHeight="1" x14ac:dyDescent="0.25">
      <c r="A142" s="13">
        <v>140</v>
      </c>
      <c r="B142" s="12" t="s">
        <v>14</v>
      </c>
      <c r="C142" s="12" t="s">
        <v>16</v>
      </c>
      <c r="D142" s="2" t="s">
        <v>48</v>
      </c>
      <c r="E142" s="33">
        <v>44475</v>
      </c>
      <c r="F142" s="15">
        <v>2508</v>
      </c>
      <c r="G142" s="2">
        <v>845266510807</v>
      </c>
      <c r="H142" s="4">
        <v>23200</v>
      </c>
      <c r="I142" s="2">
        <v>56600</v>
      </c>
      <c r="J142" s="14">
        <f t="shared" si="18"/>
        <v>56.6</v>
      </c>
      <c r="K142" s="15">
        <f t="shared" si="19"/>
        <v>110.7</v>
      </c>
      <c r="L142" s="16">
        <f t="shared" si="20"/>
        <v>16.43</v>
      </c>
      <c r="M142" s="16"/>
      <c r="N142" s="17">
        <f t="shared" si="10"/>
        <v>25.43</v>
      </c>
      <c r="O142" s="16">
        <f t="shared" si="11"/>
        <v>152.56</v>
      </c>
    </row>
    <row r="143" spans="1:15" s="18" customFormat="1" ht="15.75" customHeight="1" x14ac:dyDescent="0.25">
      <c r="A143" s="13">
        <v>141</v>
      </c>
      <c r="B143" s="12" t="s">
        <v>14</v>
      </c>
      <c r="C143" s="12" t="s">
        <v>16</v>
      </c>
      <c r="D143" s="2" t="s">
        <v>48</v>
      </c>
      <c r="E143" s="33">
        <v>44475</v>
      </c>
      <c r="F143" s="15">
        <v>2508</v>
      </c>
      <c r="G143" s="2">
        <v>845266660222</v>
      </c>
      <c r="H143" s="4">
        <v>24100</v>
      </c>
      <c r="I143" s="2">
        <v>55700</v>
      </c>
      <c r="J143" s="14">
        <f t="shared" si="18"/>
        <v>55.7</v>
      </c>
      <c r="K143" s="15">
        <f t="shared" si="19"/>
        <v>108.94</v>
      </c>
      <c r="L143" s="16">
        <f t="shared" si="20"/>
        <v>16.43</v>
      </c>
      <c r="M143" s="16"/>
      <c r="N143" s="17">
        <f t="shared" si="10"/>
        <v>25.07</v>
      </c>
      <c r="O143" s="16">
        <f t="shared" si="11"/>
        <v>150.44</v>
      </c>
    </row>
    <row r="144" spans="1:15" s="18" customFormat="1" ht="15.75" customHeight="1" x14ac:dyDescent="0.25">
      <c r="A144" s="13">
        <v>142</v>
      </c>
      <c r="B144" s="12" t="s">
        <v>14</v>
      </c>
      <c r="C144" s="12" t="s">
        <v>16</v>
      </c>
      <c r="D144" s="2" t="s">
        <v>48</v>
      </c>
      <c r="E144" s="33">
        <v>44475</v>
      </c>
      <c r="F144" s="15">
        <v>2508</v>
      </c>
      <c r="G144" s="2">
        <v>845266512332</v>
      </c>
      <c r="H144" s="4">
        <v>24000</v>
      </c>
      <c r="I144" s="2">
        <v>55800</v>
      </c>
      <c r="J144" s="14">
        <f t="shared" si="18"/>
        <v>55.8</v>
      </c>
      <c r="K144" s="15">
        <f t="shared" si="19"/>
        <v>109.14</v>
      </c>
      <c r="L144" s="16">
        <f t="shared" si="20"/>
        <v>16.43</v>
      </c>
      <c r="M144" s="16"/>
      <c r="N144" s="17">
        <f t="shared" si="10"/>
        <v>25.11</v>
      </c>
      <c r="O144" s="16">
        <f t="shared" si="11"/>
        <v>150.68</v>
      </c>
    </row>
    <row r="145" spans="1:15" s="18" customFormat="1" ht="15.75" customHeight="1" x14ac:dyDescent="0.25">
      <c r="A145" s="13">
        <v>143</v>
      </c>
      <c r="B145" s="12" t="s">
        <v>14</v>
      </c>
      <c r="C145" s="12" t="s">
        <v>16</v>
      </c>
      <c r="D145" s="2" t="s">
        <v>48</v>
      </c>
      <c r="E145" s="33">
        <v>44475</v>
      </c>
      <c r="F145" s="15">
        <v>2508</v>
      </c>
      <c r="G145" s="2">
        <v>845266660859</v>
      </c>
      <c r="H145" s="4">
        <v>23800</v>
      </c>
      <c r="I145" s="2">
        <v>55000</v>
      </c>
      <c r="J145" s="14">
        <f t="shared" si="18"/>
        <v>55</v>
      </c>
      <c r="K145" s="15">
        <f t="shared" si="19"/>
        <v>107.57</v>
      </c>
      <c r="L145" s="16">
        <f t="shared" si="20"/>
        <v>16.43</v>
      </c>
      <c r="M145" s="16"/>
      <c r="N145" s="17">
        <f t="shared" si="10"/>
        <v>24.8</v>
      </c>
      <c r="O145" s="16">
        <f t="shared" si="11"/>
        <v>148.80000000000001</v>
      </c>
    </row>
    <row r="146" spans="1:15" s="18" customFormat="1" ht="15.75" customHeight="1" x14ac:dyDescent="0.25">
      <c r="A146" s="13">
        <v>144</v>
      </c>
      <c r="B146" s="12" t="s">
        <v>14</v>
      </c>
      <c r="C146" s="12" t="s">
        <v>16</v>
      </c>
      <c r="D146" s="2" t="s">
        <v>48</v>
      </c>
      <c r="E146" s="33">
        <v>44475</v>
      </c>
      <c r="F146" s="15">
        <v>2508</v>
      </c>
      <c r="G146" s="2">
        <v>845266510104</v>
      </c>
      <c r="H146" s="4">
        <v>24900</v>
      </c>
      <c r="I146" s="2">
        <v>55000</v>
      </c>
      <c r="J146" s="14">
        <f t="shared" si="18"/>
        <v>55</v>
      </c>
      <c r="K146" s="15">
        <f t="shared" si="19"/>
        <v>107.57</v>
      </c>
      <c r="L146" s="16">
        <f t="shared" si="20"/>
        <v>16.43</v>
      </c>
      <c r="M146" s="16"/>
      <c r="N146" s="17">
        <f t="shared" si="10"/>
        <v>24.8</v>
      </c>
      <c r="O146" s="16">
        <f t="shared" si="11"/>
        <v>148.80000000000001</v>
      </c>
    </row>
    <row r="147" spans="1:15" s="18" customFormat="1" ht="15.75" customHeight="1" x14ac:dyDescent="0.25">
      <c r="A147" s="13">
        <v>145</v>
      </c>
      <c r="B147" s="12" t="s">
        <v>14</v>
      </c>
      <c r="C147" s="12" t="s">
        <v>16</v>
      </c>
      <c r="D147" s="2" t="s">
        <v>48</v>
      </c>
      <c r="E147" s="33">
        <v>44475</v>
      </c>
      <c r="F147" s="15">
        <v>2508</v>
      </c>
      <c r="G147" s="2">
        <v>335266514181</v>
      </c>
      <c r="H147" s="4">
        <v>22850</v>
      </c>
      <c r="I147" s="2">
        <v>56750</v>
      </c>
      <c r="J147" s="14">
        <f t="shared" si="18"/>
        <v>56.800000000000004</v>
      </c>
      <c r="K147" s="15">
        <f t="shared" si="19"/>
        <v>111.09</v>
      </c>
      <c r="L147" s="16">
        <f t="shared" si="20"/>
        <v>16.43</v>
      </c>
      <c r="M147" s="16"/>
      <c r="N147" s="17">
        <f t="shared" si="10"/>
        <v>25.5</v>
      </c>
      <c r="O147" s="16">
        <f t="shared" si="11"/>
        <v>153.02000000000001</v>
      </c>
    </row>
    <row r="148" spans="1:15" s="18" customFormat="1" ht="15.75" customHeight="1" x14ac:dyDescent="0.25">
      <c r="A148" s="13">
        <v>146</v>
      </c>
      <c r="B148" s="12" t="s">
        <v>14</v>
      </c>
      <c r="C148" s="12" t="s">
        <v>16</v>
      </c>
      <c r="D148" s="2" t="s">
        <v>48</v>
      </c>
      <c r="E148" s="33">
        <v>44475</v>
      </c>
      <c r="F148" s="15">
        <v>2508</v>
      </c>
      <c r="G148" s="2">
        <v>845266512647</v>
      </c>
      <c r="H148" s="4">
        <v>23900</v>
      </c>
      <c r="I148" s="2">
        <v>55900</v>
      </c>
      <c r="J148" s="14">
        <f t="shared" si="18"/>
        <v>55.9</v>
      </c>
      <c r="K148" s="15">
        <f t="shared" si="19"/>
        <v>109.33</v>
      </c>
      <c r="L148" s="16">
        <f t="shared" si="20"/>
        <v>16.43</v>
      </c>
      <c r="M148" s="16"/>
      <c r="N148" s="17">
        <f t="shared" si="10"/>
        <v>25.15</v>
      </c>
      <c r="O148" s="16">
        <f t="shared" si="11"/>
        <v>150.91</v>
      </c>
    </row>
    <row r="149" spans="1:15" s="18" customFormat="1" ht="15.75" customHeight="1" x14ac:dyDescent="0.25">
      <c r="A149" s="13">
        <v>147</v>
      </c>
      <c r="B149" s="12" t="s">
        <v>14</v>
      </c>
      <c r="C149" s="12" t="s">
        <v>16</v>
      </c>
      <c r="D149" s="2" t="s">
        <v>48</v>
      </c>
      <c r="E149" s="33">
        <v>44475</v>
      </c>
      <c r="F149" s="15">
        <v>2508</v>
      </c>
      <c r="G149" s="2">
        <v>845266660537</v>
      </c>
      <c r="H149" s="4">
        <v>24800</v>
      </c>
      <c r="I149" s="2">
        <v>55000</v>
      </c>
      <c r="J149" s="14">
        <f t="shared" si="18"/>
        <v>55</v>
      </c>
      <c r="K149" s="15">
        <f t="shared" si="19"/>
        <v>107.57</v>
      </c>
      <c r="L149" s="16">
        <f t="shared" si="20"/>
        <v>16.43</v>
      </c>
      <c r="M149" s="16"/>
      <c r="N149" s="17">
        <f t="shared" si="10"/>
        <v>24.8</v>
      </c>
      <c r="O149" s="16">
        <f t="shared" si="11"/>
        <v>148.80000000000001</v>
      </c>
    </row>
    <row r="150" spans="1:15" s="18" customFormat="1" ht="15.75" customHeight="1" x14ac:dyDescent="0.25">
      <c r="A150" s="13">
        <v>148</v>
      </c>
      <c r="B150" s="12" t="s">
        <v>14</v>
      </c>
      <c r="C150" s="12" t="s">
        <v>16</v>
      </c>
      <c r="D150" s="2" t="s">
        <v>48</v>
      </c>
      <c r="E150" s="33">
        <v>44475</v>
      </c>
      <c r="F150" s="15">
        <v>2508</v>
      </c>
      <c r="G150" s="2">
        <v>845266513496</v>
      </c>
      <c r="H150" s="4">
        <v>23600</v>
      </c>
      <c r="I150" s="2">
        <v>56300</v>
      </c>
      <c r="J150" s="14">
        <f t="shared" si="18"/>
        <v>56.3</v>
      </c>
      <c r="K150" s="15">
        <f t="shared" si="19"/>
        <v>110.11</v>
      </c>
      <c r="L150" s="16">
        <f t="shared" si="20"/>
        <v>16.43</v>
      </c>
      <c r="M150" s="16"/>
      <c r="N150" s="17">
        <f t="shared" si="10"/>
        <v>25.31</v>
      </c>
      <c r="O150" s="16">
        <f t="shared" si="11"/>
        <v>151.85</v>
      </c>
    </row>
    <row r="151" spans="1:15" s="18" customFormat="1" ht="15.75" customHeight="1" x14ac:dyDescent="0.25">
      <c r="A151" s="13">
        <v>149</v>
      </c>
      <c r="B151" s="12" t="s">
        <v>14</v>
      </c>
      <c r="C151" s="12" t="s">
        <v>16</v>
      </c>
      <c r="D151" s="2" t="s">
        <v>48</v>
      </c>
      <c r="E151" s="33">
        <v>44475</v>
      </c>
      <c r="F151" s="15">
        <v>2508</v>
      </c>
      <c r="G151" s="2">
        <v>335266530849</v>
      </c>
      <c r="H151" s="4">
        <v>22900</v>
      </c>
      <c r="I151" s="2">
        <v>56900</v>
      </c>
      <c r="J151" s="14">
        <f t="shared" si="18"/>
        <v>56.9</v>
      </c>
      <c r="K151" s="15">
        <f t="shared" si="19"/>
        <v>111.29</v>
      </c>
      <c r="L151" s="16">
        <f t="shared" si="20"/>
        <v>16.43</v>
      </c>
      <c r="M151" s="16"/>
      <c r="N151" s="17">
        <f t="shared" si="10"/>
        <v>25.54</v>
      </c>
      <c r="O151" s="16">
        <f t="shared" si="11"/>
        <v>153.26</v>
      </c>
    </row>
    <row r="152" spans="1:15" s="18" customFormat="1" ht="15.75" customHeight="1" x14ac:dyDescent="0.25">
      <c r="A152" s="13">
        <v>150</v>
      </c>
      <c r="B152" s="12" t="s">
        <v>14</v>
      </c>
      <c r="C152" s="12" t="s">
        <v>16</v>
      </c>
      <c r="D152" s="2" t="s">
        <v>48</v>
      </c>
      <c r="E152" s="33">
        <v>44475</v>
      </c>
      <c r="F152" s="15">
        <v>2508</v>
      </c>
      <c r="G152" s="2">
        <v>845266660552</v>
      </c>
      <c r="H152" s="4">
        <v>25700</v>
      </c>
      <c r="I152" s="2">
        <v>54150</v>
      </c>
      <c r="J152" s="14">
        <f t="shared" si="18"/>
        <v>54.2</v>
      </c>
      <c r="K152" s="15">
        <f t="shared" si="19"/>
        <v>106.01</v>
      </c>
      <c r="L152" s="16">
        <f t="shared" si="20"/>
        <v>16.43</v>
      </c>
      <c r="M152" s="16"/>
      <c r="N152" s="17">
        <f t="shared" si="10"/>
        <v>24.49</v>
      </c>
      <c r="O152" s="16">
        <f t="shared" si="11"/>
        <v>146.93</v>
      </c>
    </row>
    <row r="153" spans="1:15" s="18" customFormat="1" ht="15.75" customHeight="1" x14ac:dyDescent="0.25">
      <c r="A153" s="13">
        <v>151</v>
      </c>
      <c r="B153" s="12" t="s">
        <v>14</v>
      </c>
      <c r="C153" s="12" t="s">
        <v>16</v>
      </c>
      <c r="D153" s="2" t="s">
        <v>48</v>
      </c>
      <c r="E153" s="33">
        <v>44475</v>
      </c>
      <c r="F153" s="15">
        <v>2508</v>
      </c>
      <c r="G153" s="2">
        <v>335266576677</v>
      </c>
      <c r="H153" s="4">
        <v>24800</v>
      </c>
      <c r="I153" s="2">
        <v>55050</v>
      </c>
      <c r="J153" s="14">
        <f t="shared" si="18"/>
        <v>55.1</v>
      </c>
      <c r="K153" s="15">
        <f t="shared" si="19"/>
        <v>107.77</v>
      </c>
      <c r="L153" s="16">
        <f t="shared" si="20"/>
        <v>16.43</v>
      </c>
      <c r="M153" s="16"/>
      <c r="N153" s="17">
        <f t="shared" si="10"/>
        <v>24.84</v>
      </c>
      <c r="O153" s="16">
        <f t="shared" si="11"/>
        <v>149.04</v>
      </c>
    </row>
    <row r="154" spans="1:15" s="18" customFormat="1" ht="15.75" customHeight="1" x14ac:dyDescent="0.25">
      <c r="A154" s="13">
        <v>152</v>
      </c>
      <c r="B154" s="12" t="s">
        <v>14</v>
      </c>
      <c r="C154" s="12" t="s">
        <v>16</v>
      </c>
      <c r="D154" s="2" t="s">
        <v>48</v>
      </c>
      <c r="E154" s="33">
        <v>44475</v>
      </c>
      <c r="F154" s="15">
        <v>2508</v>
      </c>
      <c r="G154" s="2">
        <v>845266512670</v>
      </c>
      <c r="H154" s="4">
        <v>23900</v>
      </c>
      <c r="I154" s="2">
        <v>55850</v>
      </c>
      <c r="J154" s="14">
        <f t="shared" si="18"/>
        <v>55.9</v>
      </c>
      <c r="K154" s="15">
        <f t="shared" si="19"/>
        <v>109.33</v>
      </c>
      <c r="L154" s="16">
        <f t="shared" si="20"/>
        <v>16.43</v>
      </c>
      <c r="M154" s="16"/>
      <c r="N154" s="17">
        <f t="shared" si="10"/>
        <v>25.15</v>
      </c>
      <c r="O154" s="16">
        <f t="shared" si="11"/>
        <v>150.91</v>
      </c>
    </row>
    <row r="155" spans="1:15" s="18" customFormat="1" ht="15.75" customHeight="1" x14ac:dyDescent="0.25">
      <c r="A155" s="13">
        <v>153</v>
      </c>
      <c r="B155" s="12" t="s">
        <v>14</v>
      </c>
      <c r="C155" s="12" t="s">
        <v>16</v>
      </c>
      <c r="D155" s="2" t="s">
        <v>48</v>
      </c>
      <c r="E155" s="33">
        <v>44475</v>
      </c>
      <c r="F155" s="15">
        <v>2508</v>
      </c>
      <c r="G155" s="2">
        <v>845266512662</v>
      </c>
      <c r="H155" s="4">
        <v>23650</v>
      </c>
      <c r="I155" s="2">
        <v>56100</v>
      </c>
      <c r="J155" s="14">
        <f t="shared" si="18"/>
        <v>56.1</v>
      </c>
      <c r="K155" s="15">
        <f t="shared" si="19"/>
        <v>109.72</v>
      </c>
      <c r="L155" s="16">
        <f t="shared" si="20"/>
        <v>16.43</v>
      </c>
      <c r="M155" s="16"/>
      <c r="N155" s="17">
        <f t="shared" si="10"/>
        <v>25.23</v>
      </c>
      <c r="O155" s="16">
        <f t="shared" si="11"/>
        <v>151.38</v>
      </c>
    </row>
    <row r="156" spans="1:15" s="18" customFormat="1" ht="15.75" customHeight="1" x14ac:dyDescent="0.25">
      <c r="A156" s="13">
        <v>154</v>
      </c>
      <c r="B156" s="12" t="s">
        <v>14</v>
      </c>
      <c r="C156" s="12" t="s">
        <v>16</v>
      </c>
      <c r="D156" s="2" t="s">
        <v>48</v>
      </c>
      <c r="E156" s="33">
        <v>44475</v>
      </c>
      <c r="F156" s="15">
        <v>2508</v>
      </c>
      <c r="G156" s="2">
        <v>845266510922</v>
      </c>
      <c r="H156" s="4">
        <v>24300</v>
      </c>
      <c r="I156" s="2">
        <v>55400</v>
      </c>
      <c r="J156" s="14">
        <f t="shared" si="18"/>
        <v>55.4</v>
      </c>
      <c r="K156" s="15">
        <f t="shared" si="19"/>
        <v>108.35</v>
      </c>
      <c r="L156" s="16">
        <f t="shared" si="20"/>
        <v>16.43</v>
      </c>
      <c r="M156" s="16"/>
      <c r="N156" s="17">
        <f t="shared" si="10"/>
        <v>24.96</v>
      </c>
      <c r="O156" s="16">
        <f t="shared" si="11"/>
        <v>149.74</v>
      </c>
    </row>
    <row r="157" spans="1:15" s="18" customFormat="1" ht="15.75" customHeight="1" x14ac:dyDescent="0.25">
      <c r="A157" s="13">
        <v>155</v>
      </c>
      <c r="B157" s="12" t="s">
        <v>14</v>
      </c>
      <c r="C157" s="12" t="s">
        <v>16</v>
      </c>
      <c r="D157" s="2" t="s">
        <v>49</v>
      </c>
      <c r="E157" s="33">
        <v>44475</v>
      </c>
      <c r="F157" s="15">
        <v>2508</v>
      </c>
      <c r="G157" s="2">
        <v>845266512977</v>
      </c>
      <c r="H157" s="4">
        <v>24000</v>
      </c>
      <c r="I157" s="2">
        <v>55000</v>
      </c>
      <c r="J157" s="14">
        <f t="shared" si="18"/>
        <v>55</v>
      </c>
      <c r="K157" s="15">
        <f t="shared" si="19"/>
        <v>107.57</v>
      </c>
      <c r="L157" s="16">
        <f t="shared" si="20"/>
        <v>16.43</v>
      </c>
      <c r="M157" s="16">
        <f>ROUND((2*1.95583),2)</f>
        <v>3.91</v>
      </c>
      <c r="N157" s="17">
        <f t="shared" si="10"/>
        <v>25.58</v>
      </c>
      <c r="O157" s="16">
        <f t="shared" si="11"/>
        <v>153.49</v>
      </c>
    </row>
    <row r="158" spans="1:15" s="18" customFormat="1" ht="15.75" customHeight="1" x14ac:dyDescent="0.25">
      <c r="A158" s="13">
        <v>156</v>
      </c>
      <c r="B158" s="12" t="s">
        <v>14</v>
      </c>
      <c r="C158" s="12" t="s">
        <v>16</v>
      </c>
      <c r="D158" s="2" t="s">
        <v>49</v>
      </c>
      <c r="E158" s="33">
        <v>44475</v>
      </c>
      <c r="F158" s="15">
        <v>2508</v>
      </c>
      <c r="G158" s="2">
        <v>845266513314</v>
      </c>
      <c r="H158" s="4">
        <v>23900</v>
      </c>
      <c r="I158" s="2">
        <v>55800</v>
      </c>
      <c r="J158" s="14">
        <f t="shared" si="18"/>
        <v>55.8</v>
      </c>
      <c r="K158" s="15">
        <f t="shared" si="19"/>
        <v>109.14</v>
      </c>
      <c r="L158" s="16">
        <f t="shared" si="20"/>
        <v>16.43</v>
      </c>
      <c r="M158" s="16"/>
      <c r="N158" s="17">
        <f t="shared" si="10"/>
        <v>25.11</v>
      </c>
      <c r="O158" s="16">
        <f t="shared" si="11"/>
        <v>150.68</v>
      </c>
    </row>
    <row r="159" spans="1:15" s="18" customFormat="1" ht="15.75" customHeight="1" x14ac:dyDescent="0.25">
      <c r="A159" s="13">
        <v>157</v>
      </c>
      <c r="B159" s="12" t="s">
        <v>14</v>
      </c>
      <c r="C159" s="12" t="s">
        <v>16</v>
      </c>
      <c r="D159" s="2" t="s">
        <v>49</v>
      </c>
      <c r="E159" s="33">
        <v>44475</v>
      </c>
      <c r="F159" s="15">
        <v>2508</v>
      </c>
      <c r="G159" s="2">
        <v>845266513423</v>
      </c>
      <c r="H159" s="4">
        <v>22950</v>
      </c>
      <c r="I159" s="2">
        <v>56350</v>
      </c>
      <c r="J159" s="14">
        <f t="shared" si="18"/>
        <v>56.4</v>
      </c>
      <c r="K159" s="15">
        <f t="shared" si="19"/>
        <v>110.31</v>
      </c>
      <c r="L159" s="16">
        <f t="shared" si="20"/>
        <v>16.43</v>
      </c>
      <c r="M159" s="16"/>
      <c r="N159" s="17">
        <f t="shared" si="10"/>
        <v>25.35</v>
      </c>
      <c r="O159" s="16">
        <f t="shared" si="11"/>
        <v>152.09</v>
      </c>
    </row>
    <row r="160" spans="1:15" s="18" customFormat="1" ht="15.75" customHeight="1" x14ac:dyDescent="0.25">
      <c r="A160" s="32">
        <v>158</v>
      </c>
      <c r="B160" s="19" t="s">
        <v>14</v>
      </c>
      <c r="C160" s="19" t="s">
        <v>16</v>
      </c>
      <c r="D160" s="2" t="s">
        <v>49</v>
      </c>
      <c r="E160" s="33">
        <v>44475</v>
      </c>
      <c r="F160" s="21">
        <v>2508</v>
      </c>
      <c r="G160" s="20">
        <v>845266660974</v>
      </c>
      <c r="H160" s="25">
        <v>23300</v>
      </c>
      <c r="I160" s="20">
        <v>56400</v>
      </c>
      <c r="J160" s="14">
        <f t="shared" si="18"/>
        <v>56.4</v>
      </c>
      <c r="K160" s="15">
        <f t="shared" si="19"/>
        <v>110.31</v>
      </c>
      <c r="L160" s="16">
        <f t="shared" si="20"/>
        <v>16.43</v>
      </c>
      <c r="M160" s="23"/>
      <c r="N160" s="24">
        <f t="shared" si="10"/>
        <v>25.35</v>
      </c>
      <c r="O160" s="23">
        <f t="shared" si="11"/>
        <v>152.09</v>
      </c>
    </row>
    <row r="161" spans="1:15" s="18" customFormat="1" ht="15.75" customHeight="1" x14ac:dyDescent="0.25">
      <c r="A161" s="32">
        <v>159</v>
      </c>
      <c r="B161" s="19" t="s">
        <v>14</v>
      </c>
      <c r="C161" s="19" t="s">
        <v>16</v>
      </c>
      <c r="D161" s="2" t="s">
        <v>49</v>
      </c>
      <c r="E161" s="33">
        <v>44475</v>
      </c>
      <c r="F161" s="21">
        <v>2508</v>
      </c>
      <c r="G161" s="20">
        <v>845266660339</v>
      </c>
      <c r="H161" s="25">
        <v>24450</v>
      </c>
      <c r="I161" s="20">
        <v>55200</v>
      </c>
      <c r="J161" s="14">
        <f t="shared" si="18"/>
        <v>55.2</v>
      </c>
      <c r="K161" s="15">
        <f t="shared" si="19"/>
        <v>107.96</v>
      </c>
      <c r="L161" s="16">
        <f t="shared" si="20"/>
        <v>16.43</v>
      </c>
      <c r="M161" s="23"/>
      <c r="N161" s="24">
        <f t="shared" ref="N161:N195" si="21">ROUND(((SUM(K161:M161))*20/100),2)</f>
        <v>24.88</v>
      </c>
      <c r="O161" s="23">
        <f t="shared" ref="O161:O195" si="22">SUM(K161:N161)</f>
        <v>149.26999999999998</v>
      </c>
    </row>
    <row r="162" spans="1:15" s="18" customFormat="1" ht="15.75" customHeight="1" x14ac:dyDescent="0.25">
      <c r="A162" s="32">
        <v>160</v>
      </c>
      <c r="B162" s="19" t="s">
        <v>14</v>
      </c>
      <c r="C162" s="19" t="s">
        <v>16</v>
      </c>
      <c r="D162" s="2" t="s">
        <v>49</v>
      </c>
      <c r="E162" s="33">
        <v>44475</v>
      </c>
      <c r="F162" s="21">
        <v>2508</v>
      </c>
      <c r="G162" s="20">
        <v>845266512795</v>
      </c>
      <c r="H162" s="25">
        <v>24100</v>
      </c>
      <c r="I162" s="20">
        <v>55400</v>
      </c>
      <c r="J162" s="14">
        <f t="shared" si="18"/>
        <v>55.4</v>
      </c>
      <c r="K162" s="15">
        <f t="shared" si="19"/>
        <v>108.35</v>
      </c>
      <c r="L162" s="16">
        <f t="shared" si="20"/>
        <v>16.43</v>
      </c>
      <c r="M162" s="23"/>
      <c r="N162" s="24">
        <f t="shared" si="21"/>
        <v>24.96</v>
      </c>
      <c r="O162" s="23">
        <f t="shared" si="22"/>
        <v>149.74</v>
      </c>
    </row>
    <row r="163" spans="1:15" s="18" customFormat="1" ht="15.75" customHeight="1" x14ac:dyDescent="0.25">
      <c r="A163" s="32">
        <v>161</v>
      </c>
      <c r="B163" s="19" t="s">
        <v>14</v>
      </c>
      <c r="C163" s="19" t="s">
        <v>16</v>
      </c>
      <c r="D163" s="2" t="s">
        <v>49</v>
      </c>
      <c r="E163" s="33">
        <v>44475</v>
      </c>
      <c r="F163" s="21">
        <v>2508</v>
      </c>
      <c r="G163" s="20">
        <v>335266500305</v>
      </c>
      <c r="H163" s="25">
        <v>24100</v>
      </c>
      <c r="I163" s="20">
        <v>55500</v>
      </c>
      <c r="J163" s="14">
        <f t="shared" si="18"/>
        <v>55.5</v>
      </c>
      <c r="K163" s="15">
        <f t="shared" si="19"/>
        <v>108.55</v>
      </c>
      <c r="L163" s="16">
        <f t="shared" si="20"/>
        <v>16.43</v>
      </c>
      <c r="M163" s="23"/>
      <c r="N163" s="24">
        <f t="shared" si="21"/>
        <v>25</v>
      </c>
      <c r="O163" s="23">
        <f t="shared" si="22"/>
        <v>149.97999999999999</v>
      </c>
    </row>
    <row r="164" spans="1:15" s="18" customFormat="1" ht="15.75" customHeight="1" x14ac:dyDescent="0.25">
      <c r="A164" s="32">
        <v>162</v>
      </c>
      <c r="B164" s="19" t="s">
        <v>14</v>
      </c>
      <c r="C164" s="19" t="s">
        <v>16</v>
      </c>
      <c r="D164" s="2" t="s">
        <v>49</v>
      </c>
      <c r="E164" s="33">
        <v>44475</v>
      </c>
      <c r="F164" s="21">
        <v>2508</v>
      </c>
      <c r="G164" s="20">
        <v>335266530906</v>
      </c>
      <c r="H164" s="25">
        <v>23100</v>
      </c>
      <c r="I164" s="20">
        <v>56440</v>
      </c>
      <c r="J164" s="14">
        <f t="shared" si="18"/>
        <v>56.5</v>
      </c>
      <c r="K164" s="15">
        <f t="shared" si="19"/>
        <v>110.5</v>
      </c>
      <c r="L164" s="16">
        <f t="shared" si="20"/>
        <v>16.43</v>
      </c>
      <c r="M164" s="23"/>
      <c r="N164" s="24">
        <f t="shared" si="21"/>
        <v>25.39</v>
      </c>
      <c r="O164" s="23">
        <f t="shared" si="22"/>
        <v>152.32</v>
      </c>
    </row>
    <row r="165" spans="1:15" s="18" customFormat="1" ht="15.75" customHeight="1" x14ac:dyDescent="0.25">
      <c r="A165" s="32">
        <v>163</v>
      </c>
      <c r="B165" s="19" t="s">
        <v>14</v>
      </c>
      <c r="C165" s="19" t="s">
        <v>16</v>
      </c>
      <c r="D165" s="2" t="s">
        <v>49</v>
      </c>
      <c r="E165" s="33">
        <v>44475</v>
      </c>
      <c r="F165" s="21">
        <v>2508</v>
      </c>
      <c r="G165" s="20">
        <v>845266513223</v>
      </c>
      <c r="H165" s="25">
        <v>24700</v>
      </c>
      <c r="I165" s="20">
        <v>55000</v>
      </c>
      <c r="J165" s="14">
        <f t="shared" si="18"/>
        <v>55</v>
      </c>
      <c r="K165" s="15">
        <f t="shared" si="19"/>
        <v>107.57</v>
      </c>
      <c r="L165" s="16">
        <f t="shared" si="20"/>
        <v>16.43</v>
      </c>
      <c r="M165" s="23"/>
      <c r="N165" s="24">
        <f t="shared" si="21"/>
        <v>24.8</v>
      </c>
      <c r="O165" s="23">
        <f t="shared" si="22"/>
        <v>148.80000000000001</v>
      </c>
    </row>
    <row r="166" spans="1:15" s="18" customFormat="1" ht="15.75" customHeight="1" x14ac:dyDescent="0.25">
      <c r="A166" s="32">
        <v>164</v>
      </c>
      <c r="B166" s="19" t="s">
        <v>14</v>
      </c>
      <c r="C166" s="19" t="s">
        <v>16</v>
      </c>
      <c r="D166" s="2" t="s">
        <v>49</v>
      </c>
      <c r="E166" s="33">
        <v>44475</v>
      </c>
      <c r="F166" s="21">
        <v>2508</v>
      </c>
      <c r="G166" s="20">
        <v>845266660990</v>
      </c>
      <c r="H166" s="25">
        <v>24000</v>
      </c>
      <c r="I166" s="20">
        <v>55800</v>
      </c>
      <c r="J166" s="14">
        <f t="shared" si="18"/>
        <v>55.8</v>
      </c>
      <c r="K166" s="15">
        <f t="shared" si="19"/>
        <v>109.14</v>
      </c>
      <c r="L166" s="16">
        <f t="shared" si="20"/>
        <v>16.43</v>
      </c>
      <c r="M166" s="23"/>
      <c r="N166" s="24">
        <f t="shared" si="21"/>
        <v>25.11</v>
      </c>
      <c r="O166" s="23">
        <f t="shared" si="22"/>
        <v>150.68</v>
      </c>
    </row>
    <row r="167" spans="1:15" s="18" customFormat="1" ht="15.75" customHeight="1" x14ac:dyDescent="0.25">
      <c r="A167" s="32">
        <v>165</v>
      </c>
      <c r="B167" s="19" t="s">
        <v>14</v>
      </c>
      <c r="C167" s="19" t="s">
        <v>16</v>
      </c>
      <c r="D167" s="2" t="s">
        <v>49</v>
      </c>
      <c r="E167" s="33">
        <v>44475</v>
      </c>
      <c r="F167" s="21">
        <v>2508</v>
      </c>
      <c r="G167" s="20">
        <v>845266510682</v>
      </c>
      <c r="H167" s="25">
        <v>24300</v>
      </c>
      <c r="I167" s="20">
        <v>55300</v>
      </c>
      <c r="J167" s="14">
        <f t="shared" si="18"/>
        <v>55.3</v>
      </c>
      <c r="K167" s="15">
        <f t="shared" si="19"/>
        <v>108.16</v>
      </c>
      <c r="L167" s="16">
        <f t="shared" si="20"/>
        <v>16.43</v>
      </c>
      <c r="M167" s="23"/>
      <c r="N167" s="24">
        <f t="shared" si="21"/>
        <v>24.92</v>
      </c>
      <c r="O167" s="23">
        <f t="shared" si="22"/>
        <v>149.51</v>
      </c>
    </row>
    <row r="168" spans="1:15" s="18" customFormat="1" ht="15.75" customHeight="1" x14ac:dyDescent="0.25">
      <c r="A168" s="32">
        <v>166</v>
      </c>
      <c r="B168" s="19" t="s">
        <v>14</v>
      </c>
      <c r="C168" s="19" t="s">
        <v>16</v>
      </c>
      <c r="D168" s="2" t="s">
        <v>49</v>
      </c>
      <c r="E168" s="33">
        <v>44475</v>
      </c>
      <c r="F168" s="21">
        <v>2508</v>
      </c>
      <c r="G168" s="20">
        <v>845266510476</v>
      </c>
      <c r="H168" s="25">
        <v>24800</v>
      </c>
      <c r="I168" s="20">
        <v>54700</v>
      </c>
      <c r="J168" s="14">
        <f t="shared" si="18"/>
        <v>54.7</v>
      </c>
      <c r="K168" s="15">
        <f t="shared" si="19"/>
        <v>106.98</v>
      </c>
      <c r="L168" s="16">
        <f t="shared" si="20"/>
        <v>16.43</v>
      </c>
      <c r="M168" s="23"/>
      <c r="N168" s="24">
        <f t="shared" si="21"/>
        <v>24.68</v>
      </c>
      <c r="O168" s="23">
        <f t="shared" si="22"/>
        <v>148.09</v>
      </c>
    </row>
    <row r="169" spans="1:15" s="18" customFormat="1" ht="15.75" customHeight="1" x14ac:dyDescent="0.25">
      <c r="A169" s="32">
        <v>167</v>
      </c>
      <c r="B169" s="19" t="s">
        <v>14</v>
      </c>
      <c r="C169" s="19" t="s">
        <v>16</v>
      </c>
      <c r="D169" s="2" t="s">
        <v>49</v>
      </c>
      <c r="E169" s="33">
        <v>44475</v>
      </c>
      <c r="F169" s="21">
        <v>2508</v>
      </c>
      <c r="G169" s="20">
        <v>335266531003</v>
      </c>
      <c r="H169" s="25">
        <v>23600</v>
      </c>
      <c r="I169" s="20">
        <v>56000</v>
      </c>
      <c r="J169" s="14">
        <f t="shared" si="18"/>
        <v>56</v>
      </c>
      <c r="K169" s="15">
        <f t="shared" si="19"/>
        <v>109.53</v>
      </c>
      <c r="L169" s="16">
        <f t="shared" si="20"/>
        <v>16.43</v>
      </c>
      <c r="M169" s="23"/>
      <c r="N169" s="24">
        <f t="shared" si="21"/>
        <v>25.19</v>
      </c>
      <c r="O169" s="23">
        <f t="shared" si="22"/>
        <v>151.15</v>
      </c>
    </row>
    <row r="170" spans="1:15" s="18" customFormat="1" ht="15.75" customHeight="1" x14ac:dyDescent="0.25">
      <c r="A170" s="32">
        <v>168</v>
      </c>
      <c r="B170" s="19" t="s">
        <v>14</v>
      </c>
      <c r="C170" s="19" t="s">
        <v>16</v>
      </c>
      <c r="D170" s="2" t="s">
        <v>49</v>
      </c>
      <c r="E170" s="33">
        <v>44475</v>
      </c>
      <c r="F170" s="21">
        <v>2508</v>
      </c>
      <c r="G170" s="20">
        <v>845266660958</v>
      </c>
      <c r="H170" s="25">
        <v>23600</v>
      </c>
      <c r="I170" s="20">
        <v>56100</v>
      </c>
      <c r="J170" s="14">
        <f t="shared" si="18"/>
        <v>56.1</v>
      </c>
      <c r="K170" s="15">
        <f t="shared" si="19"/>
        <v>109.72</v>
      </c>
      <c r="L170" s="16">
        <f t="shared" si="20"/>
        <v>16.43</v>
      </c>
      <c r="M170" s="23"/>
      <c r="N170" s="24">
        <f t="shared" si="21"/>
        <v>25.23</v>
      </c>
      <c r="O170" s="23">
        <f t="shared" si="22"/>
        <v>151.38</v>
      </c>
    </row>
    <row r="171" spans="1:15" s="18" customFormat="1" ht="15.75" customHeight="1" x14ac:dyDescent="0.25">
      <c r="A171" s="32">
        <v>169</v>
      </c>
      <c r="B171" s="19" t="s">
        <v>14</v>
      </c>
      <c r="C171" s="19" t="s">
        <v>16</v>
      </c>
      <c r="D171" s="2" t="s">
        <v>49</v>
      </c>
      <c r="E171" s="33">
        <v>44475</v>
      </c>
      <c r="F171" s="21">
        <v>2508</v>
      </c>
      <c r="G171" s="20">
        <v>335266576685</v>
      </c>
      <c r="H171" s="25">
        <v>24300</v>
      </c>
      <c r="I171" s="20">
        <v>55200</v>
      </c>
      <c r="J171" s="14">
        <f t="shared" si="18"/>
        <v>55.2</v>
      </c>
      <c r="K171" s="15">
        <f t="shared" si="19"/>
        <v>107.96</v>
      </c>
      <c r="L171" s="16">
        <f t="shared" si="20"/>
        <v>16.43</v>
      </c>
      <c r="M171" s="23"/>
      <c r="N171" s="24">
        <f t="shared" si="21"/>
        <v>24.88</v>
      </c>
      <c r="O171" s="23">
        <f t="shared" si="22"/>
        <v>149.26999999999998</v>
      </c>
    </row>
    <row r="172" spans="1:15" s="18" customFormat="1" ht="15.75" customHeight="1" x14ac:dyDescent="0.25">
      <c r="A172" s="32">
        <v>170</v>
      </c>
      <c r="B172" s="19" t="s">
        <v>14</v>
      </c>
      <c r="C172" s="19" t="s">
        <v>16</v>
      </c>
      <c r="D172" s="2" t="s">
        <v>49</v>
      </c>
      <c r="E172" s="33">
        <v>44475</v>
      </c>
      <c r="F172" s="21">
        <v>2508</v>
      </c>
      <c r="G172" s="20">
        <v>845266660719</v>
      </c>
      <c r="H172" s="25">
        <v>23800</v>
      </c>
      <c r="I172" s="20">
        <v>54300</v>
      </c>
      <c r="J172" s="14">
        <f t="shared" si="18"/>
        <v>54.3</v>
      </c>
      <c r="K172" s="15">
        <f t="shared" si="19"/>
        <v>106.2</v>
      </c>
      <c r="L172" s="16">
        <f t="shared" si="20"/>
        <v>16.43</v>
      </c>
      <c r="M172" s="23"/>
      <c r="N172" s="24">
        <f t="shared" si="21"/>
        <v>24.53</v>
      </c>
      <c r="O172" s="23">
        <f t="shared" si="22"/>
        <v>147.16</v>
      </c>
    </row>
    <row r="173" spans="1:15" s="18" customFormat="1" ht="15.75" customHeight="1" x14ac:dyDescent="0.25">
      <c r="A173" s="32">
        <v>171</v>
      </c>
      <c r="B173" s="19" t="s">
        <v>14</v>
      </c>
      <c r="C173" s="19" t="s">
        <v>16</v>
      </c>
      <c r="D173" s="2" t="s">
        <v>49</v>
      </c>
      <c r="E173" s="33">
        <v>44475</v>
      </c>
      <c r="F173" s="21">
        <v>2508</v>
      </c>
      <c r="G173" s="20">
        <v>845266512399</v>
      </c>
      <c r="H173" s="25">
        <v>24000</v>
      </c>
      <c r="I173" s="20">
        <v>55800</v>
      </c>
      <c r="J173" s="14">
        <f t="shared" si="18"/>
        <v>55.8</v>
      </c>
      <c r="K173" s="15">
        <f t="shared" si="19"/>
        <v>109.14</v>
      </c>
      <c r="L173" s="16">
        <f t="shared" si="20"/>
        <v>16.43</v>
      </c>
      <c r="M173" s="23"/>
      <c r="N173" s="24">
        <f t="shared" si="21"/>
        <v>25.11</v>
      </c>
      <c r="O173" s="23">
        <f t="shared" si="22"/>
        <v>150.68</v>
      </c>
    </row>
    <row r="174" spans="1:15" s="18" customFormat="1" ht="15.75" customHeight="1" x14ac:dyDescent="0.25">
      <c r="A174" s="32">
        <v>172</v>
      </c>
      <c r="B174" s="19" t="s">
        <v>14</v>
      </c>
      <c r="C174" s="19" t="s">
        <v>16</v>
      </c>
      <c r="D174" s="2" t="s">
        <v>49</v>
      </c>
      <c r="E174" s="33">
        <v>44475</v>
      </c>
      <c r="F174" s="21">
        <v>2508</v>
      </c>
      <c r="G174" s="20">
        <v>845266510153</v>
      </c>
      <c r="H174" s="25">
        <v>24600</v>
      </c>
      <c r="I174" s="20">
        <v>55200</v>
      </c>
      <c r="J174" s="14">
        <f t="shared" si="18"/>
        <v>55.2</v>
      </c>
      <c r="K174" s="15">
        <f t="shared" si="19"/>
        <v>107.96</v>
      </c>
      <c r="L174" s="16">
        <f t="shared" si="20"/>
        <v>16.43</v>
      </c>
      <c r="M174" s="23"/>
      <c r="N174" s="24">
        <f t="shared" si="21"/>
        <v>24.88</v>
      </c>
      <c r="O174" s="23">
        <f t="shared" si="22"/>
        <v>149.26999999999998</v>
      </c>
    </row>
    <row r="175" spans="1:15" s="18" customFormat="1" ht="15.75" customHeight="1" x14ac:dyDescent="0.25">
      <c r="A175" s="32">
        <v>173</v>
      </c>
      <c r="B175" s="19" t="s">
        <v>14</v>
      </c>
      <c r="C175" s="19" t="s">
        <v>16</v>
      </c>
      <c r="D175" s="2" t="s">
        <v>49</v>
      </c>
      <c r="E175" s="33">
        <v>44475</v>
      </c>
      <c r="F175" s="21">
        <v>2508</v>
      </c>
      <c r="G175" s="20">
        <v>845266512779</v>
      </c>
      <c r="H175" s="25">
        <v>24000</v>
      </c>
      <c r="I175" s="20">
        <v>55800</v>
      </c>
      <c r="J175" s="14">
        <f t="shared" si="18"/>
        <v>55.8</v>
      </c>
      <c r="K175" s="15">
        <f t="shared" si="19"/>
        <v>109.14</v>
      </c>
      <c r="L175" s="16">
        <f t="shared" si="20"/>
        <v>16.43</v>
      </c>
      <c r="M175" s="23"/>
      <c r="N175" s="24">
        <f t="shared" si="21"/>
        <v>25.11</v>
      </c>
      <c r="O175" s="23">
        <f t="shared" si="22"/>
        <v>150.68</v>
      </c>
    </row>
    <row r="176" spans="1:15" s="18" customFormat="1" ht="15.75" customHeight="1" x14ac:dyDescent="0.25">
      <c r="A176" s="32">
        <v>174</v>
      </c>
      <c r="B176" s="19" t="s">
        <v>14</v>
      </c>
      <c r="C176" s="19" t="s">
        <v>16</v>
      </c>
      <c r="D176" s="2" t="s">
        <v>49</v>
      </c>
      <c r="E176" s="33">
        <v>44475</v>
      </c>
      <c r="F176" s="21">
        <v>2508</v>
      </c>
      <c r="G176" s="20">
        <v>845266510278</v>
      </c>
      <c r="H176" s="25">
        <v>23100</v>
      </c>
      <c r="I176" s="20">
        <v>56550</v>
      </c>
      <c r="J176" s="14">
        <f t="shared" si="18"/>
        <v>56.6</v>
      </c>
      <c r="K176" s="15">
        <f t="shared" si="19"/>
        <v>110.7</v>
      </c>
      <c r="L176" s="16">
        <f t="shared" si="20"/>
        <v>16.43</v>
      </c>
      <c r="M176" s="23"/>
      <c r="N176" s="24">
        <f t="shared" si="21"/>
        <v>25.43</v>
      </c>
      <c r="O176" s="23">
        <f t="shared" si="22"/>
        <v>152.56</v>
      </c>
    </row>
    <row r="177" spans="1:15" s="18" customFormat="1" ht="15.75" customHeight="1" x14ac:dyDescent="0.25">
      <c r="A177" s="32">
        <v>175</v>
      </c>
      <c r="B177" s="19" t="s">
        <v>14</v>
      </c>
      <c r="C177" s="19" t="s">
        <v>16</v>
      </c>
      <c r="D177" s="2" t="s">
        <v>49</v>
      </c>
      <c r="E177" s="33">
        <v>44475</v>
      </c>
      <c r="F177" s="21">
        <v>2508</v>
      </c>
      <c r="G177" s="20">
        <v>335266576511</v>
      </c>
      <c r="H177" s="25">
        <v>24600</v>
      </c>
      <c r="I177" s="20">
        <v>55100</v>
      </c>
      <c r="J177" s="14">
        <f t="shared" si="18"/>
        <v>55.1</v>
      </c>
      <c r="K177" s="15">
        <f t="shared" si="19"/>
        <v>107.77</v>
      </c>
      <c r="L177" s="16">
        <f t="shared" si="20"/>
        <v>16.43</v>
      </c>
      <c r="M177" s="23"/>
      <c r="N177" s="24">
        <f t="shared" si="21"/>
        <v>24.84</v>
      </c>
      <c r="O177" s="23">
        <f t="shared" si="22"/>
        <v>149.04</v>
      </c>
    </row>
    <row r="178" spans="1:15" s="18" customFormat="1" ht="15.75" customHeight="1" x14ac:dyDescent="0.25">
      <c r="A178" s="32">
        <v>176</v>
      </c>
      <c r="B178" s="19" t="s">
        <v>14</v>
      </c>
      <c r="C178" s="19" t="s">
        <v>16</v>
      </c>
      <c r="D178" s="2" t="s">
        <v>49</v>
      </c>
      <c r="E178" s="33">
        <v>44475</v>
      </c>
      <c r="F178" s="21">
        <v>2508</v>
      </c>
      <c r="G178" s="20">
        <v>845266510856</v>
      </c>
      <c r="H178" s="25">
        <v>24100</v>
      </c>
      <c r="I178" s="20">
        <v>55800</v>
      </c>
      <c r="J178" s="14">
        <f t="shared" si="18"/>
        <v>55.8</v>
      </c>
      <c r="K178" s="15">
        <f t="shared" si="19"/>
        <v>109.14</v>
      </c>
      <c r="L178" s="16">
        <f t="shared" si="20"/>
        <v>16.43</v>
      </c>
      <c r="M178" s="23"/>
      <c r="N178" s="24">
        <f t="shared" si="21"/>
        <v>25.11</v>
      </c>
      <c r="O178" s="23">
        <f t="shared" si="22"/>
        <v>150.68</v>
      </c>
    </row>
    <row r="179" spans="1:15" s="18" customFormat="1" ht="15.75" customHeight="1" x14ac:dyDescent="0.25">
      <c r="A179" s="32">
        <v>177</v>
      </c>
      <c r="B179" s="19" t="s">
        <v>14</v>
      </c>
      <c r="C179" s="19" t="s">
        <v>16</v>
      </c>
      <c r="D179" s="2" t="s">
        <v>49</v>
      </c>
      <c r="E179" s="33">
        <v>44475</v>
      </c>
      <c r="F179" s="21">
        <v>2508</v>
      </c>
      <c r="G179" s="20">
        <v>845266511102</v>
      </c>
      <c r="H179" s="25">
        <v>24000</v>
      </c>
      <c r="I179" s="20">
        <v>55900</v>
      </c>
      <c r="J179" s="14">
        <f t="shared" si="18"/>
        <v>55.9</v>
      </c>
      <c r="K179" s="15">
        <f t="shared" si="19"/>
        <v>109.33</v>
      </c>
      <c r="L179" s="16">
        <f t="shared" si="20"/>
        <v>16.43</v>
      </c>
      <c r="M179" s="23"/>
      <c r="N179" s="24">
        <f t="shared" si="21"/>
        <v>25.15</v>
      </c>
      <c r="O179" s="23">
        <f t="shared" si="22"/>
        <v>150.91</v>
      </c>
    </row>
    <row r="180" spans="1:15" s="18" customFormat="1" ht="15.75" customHeight="1" x14ac:dyDescent="0.25">
      <c r="A180" s="32">
        <v>178</v>
      </c>
      <c r="B180" s="19" t="s">
        <v>14</v>
      </c>
      <c r="C180" s="19" t="s">
        <v>16</v>
      </c>
      <c r="D180" s="2" t="s">
        <v>49</v>
      </c>
      <c r="E180" s="33">
        <v>44475</v>
      </c>
      <c r="F180" s="21">
        <v>2508</v>
      </c>
      <c r="G180" s="20">
        <v>335266576842</v>
      </c>
      <c r="H180" s="25">
        <v>25400</v>
      </c>
      <c r="I180" s="20">
        <v>53000</v>
      </c>
      <c r="J180" s="14">
        <f t="shared" si="18"/>
        <v>53</v>
      </c>
      <c r="K180" s="15">
        <f t="shared" si="19"/>
        <v>103.66</v>
      </c>
      <c r="L180" s="16">
        <f t="shared" si="20"/>
        <v>16.43</v>
      </c>
      <c r="M180" s="23"/>
      <c r="N180" s="24">
        <f t="shared" si="21"/>
        <v>24.02</v>
      </c>
      <c r="O180" s="23">
        <f t="shared" si="22"/>
        <v>144.11000000000001</v>
      </c>
    </row>
    <row r="181" spans="1:15" s="18" customFormat="1" ht="15.75" customHeight="1" x14ac:dyDescent="0.25">
      <c r="A181" s="32">
        <v>179</v>
      </c>
      <c r="B181" s="19" t="s">
        <v>14</v>
      </c>
      <c r="C181" s="19" t="s">
        <v>16</v>
      </c>
      <c r="D181" s="2" t="s">
        <v>50</v>
      </c>
      <c r="E181" s="33">
        <v>44476</v>
      </c>
      <c r="F181" s="21">
        <v>2508</v>
      </c>
      <c r="G181" s="20">
        <v>845266660370</v>
      </c>
      <c r="H181" s="25">
        <v>21800</v>
      </c>
      <c r="I181" s="20">
        <v>57800</v>
      </c>
      <c r="J181" s="14">
        <f t="shared" si="18"/>
        <v>57.8</v>
      </c>
      <c r="K181" s="15">
        <f t="shared" si="19"/>
        <v>113.05</v>
      </c>
      <c r="L181" s="16">
        <f t="shared" si="20"/>
        <v>16.43</v>
      </c>
      <c r="M181" s="16">
        <f>ROUND((2*1.95583),2)</f>
        <v>3.91</v>
      </c>
      <c r="N181" s="24">
        <f t="shared" si="21"/>
        <v>26.68</v>
      </c>
      <c r="O181" s="23">
        <f t="shared" si="22"/>
        <v>160.07</v>
      </c>
    </row>
    <row r="182" spans="1:15" s="18" customFormat="1" ht="15.75" customHeight="1" x14ac:dyDescent="0.25">
      <c r="A182" s="32">
        <v>180</v>
      </c>
      <c r="B182" s="19" t="s">
        <v>14</v>
      </c>
      <c r="C182" s="19" t="s">
        <v>16</v>
      </c>
      <c r="D182" s="2" t="s">
        <v>50</v>
      </c>
      <c r="E182" s="33">
        <v>44476</v>
      </c>
      <c r="F182" s="21">
        <v>2508</v>
      </c>
      <c r="G182" s="20">
        <v>845266512662</v>
      </c>
      <c r="H182" s="25">
        <v>23650</v>
      </c>
      <c r="I182" s="20">
        <v>55950</v>
      </c>
      <c r="J182" s="14">
        <f t="shared" si="18"/>
        <v>56</v>
      </c>
      <c r="K182" s="15">
        <f t="shared" si="19"/>
        <v>109.53</v>
      </c>
      <c r="L182" s="16">
        <f t="shared" si="20"/>
        <v>16.43</v>
      </c>
      <c r="M182" s="23"/>
      <c r="N182" s="24">
        <f t="shared" si="21"/>
        <v>25.19</v>
      </c>
      <c r="O182" s="23">
        <f t="shared" si="22"/>
        <v>151.15</v>
      </c>
    </row>
    <row r="183" spans="1:15" s="18" customFormat="1" ht="15.75" customHeight="1" x14ac:dyDescent="0.25">
      <c r="A183" s="32">
        <v>181</v>
      </c>
      <c r="B183" s="19" t="s">
        <v>14</v>
      </c>
      <c r="C183" s="19" t="s">
        <v>16</v>
      </c>
      <c r="D183" s="2" t="s">
        <v>50</v>
      </c>
      <c r="E183" s="33">
        <v>44476</v>
      </c>
      <c r="F183" s="21">
        <v>2508</v>
      </c>
      <c r="G183" s="20">
        <v>845266510922</v>
      </c>
      <c r="H183" s="25">
        <v>24300</v>
      </c>
      <c r="I183" s="20">
        <v>55300</v>
      </c>
      <c r="J183" s="14">
        <f t="shared" si="18"/>
        <v>55.3</v>
      </c>
      <c r="K183" s="15">
        <f t="shared" si="19"/>
        <v>108.16</v>
      </c>
      <c r="L183" s="16">
        <f t="shared" si="20"/>
        <v>16.43</v>
      </c>
      <c r="M183" s="23"/>
      <c r="N183" s="24">
        <f t="shared" si="21"/>
        <v>24.92</v>
      </c>
      <c r="O183" s="23">
        <f t="shared" si="22"/>
        <v>149.51</v>
      </c>
    </row>
    <row r="184" spans="1:15" s="18" customFormat="1" ht="15.75" customHeight="1" x14ac:dyDescent="0.25">
      <c r="A184" s="32">
        <v>182</v>
      </c>
      <c r="B184" s="19" t="s">
        <v>14</v>
      </c>
      <c r="C184" s="19" t="s">
        <v>16</v>
      </c>
      <c r="D184" s="2" t="s">
        <v>50</v>
      </c>
      <c r="E184" s="33">
        <v>44476</v>
      </c>
      <c r="F184" s="21">
        <v>2508</v>
      </c>
      <c r="G184" s="20">
        <v>845266511011</v>
      </c>
      <c r="H184" s="25">
        <v>24200</v>
      </c>
      <c r="I184" s="20">
        <v>55250</v>
      </c>
      <c r="J184" s="14">
        <f t="shared" si="18"/>
        <v>55.300000000000004</v>
      </c>
      <c r="K184" s="15">
        <f t="shared" si="19"/>
        <v>108.16</v>
      </c>
      <c r="L184" s="16">
        <f t="shared" si="20"/>
        <v>16.43</v>
      </c>
      <c r="M184" s="23"/>
      <c r="N184" s="24">
        <f t="shared" si="21"/>
        <v>24.92</v>
      </c>
      <c r="O184" s="23">
        <f t="shared" si="22"/>
        <v>149.51</v>
      </c>
    </row>
    <row r="185" spans="1:15" s="18" customFormat="1" ht="15.75" customHeight="1" x14ac:dyDescent="0.25">
      <c r="A185" s="32">
        <v>183</v>
      </c>
      <c r="B185" s="19" t="s">
        <v>14</v>
      </c>
      <c r="C185" s="19" t="s">
        <v>16</v>
      </c>
      <c r="D185" s="2" t="s">
        <v>50</v>
      </c>
      <c r="E185" s="33">
        <v>44476</v>
      </c>
      <c r="F185" s="21">
        <v>2508</v>
      </c>
      <c r="G185" s="20">
        <v>845266513157</v>
      </c>
      <c r="H185" s="25">
        <v>24930</v>
      </c>
      <c r="I185" s="20">
        <v>53970</v>
      </c>
      <c r="J185" s="14">
        <f t="shared" si="18"/>
        <v>54</v>
      </c>
      <c r="K185" s="15">
        <f t="shared" si="19"/>
        <v>105.61</v>
      </c>
      <c r="L185" s="16">
        <f t="shared" si="20"/>
        <v>16.43</v>
      </c>
      <c r="M185" s="23"/>
      <c r="N185" s="24">
        <f t="shared" si="21"/>
        <v>24.41</v>
      </c>
      <c r="O185" s="23">
        <f t="shared" si="22"/>
        <v>146.44999999999999</v>
      </c>
    </row>
    <row r="186" spans="1:15" s="18" customFormat="1" ht="15.75" customHeight="1" x14ac:dyDescent="0.25">
      <c r="A186" s="32">
        <v>184</v>
      </c>
      <c r="B186" s="19" t="s">
        <v>14</v>
      </c>
      <c r="C186" s="19" t="s">
        <v>16</v>
      </c>
      <c r="D186" s="2" t="s">
        <v>50</v>
      </c>
      <c r="E186" s="33">
        <v>44476</v>
      </c>
      <c r="F186" s="21">
        <v>2508</v>
      </c>
      <c r="G186" s="20">
        <v>845266660305</v>
      </c>
      <c r="H186" s="25">
        <v>24100</v>
      </c>
      <c r="I186" s="20">
        <v>55700</v>
      </c>
      <c r="J186" s="14">
        <f t="shared" si="18"/>
        <v>55.7</v>
      </c>
      <c r="K186" s="15">
        <f t="shared" si="19"/>
        <v>108.94</v>
      </c>
      <c r="L186" s="16">
        <f t="shared" si="20"/>
        <v>16.43</v>
      </c>
      <c r="M186" s="23"/>
      <c r="N186" s="24">
        <f t="shared" si="21"/>
        <v>25.07</v>
      </c>
      <c r="O186" s="23">
        <f t="shared" si="22"/>
        <v>150.44</v>
      </c>
    </row>
    <row r="187" spans="1:15" s="18" customFormat="1" ht="15.75" customHeight="1" x14ac:dyDescent="0.25">
      <c r="A187" s="32">
        <v>185</v>
      </c>
      <c r="B187" s="19" t="s">
        <v>14</v>
      </c>
      <c r="C187" s="19" t="s">
        <v>16</v>
      </c>
      <c r="D187" s="2" t="s">
        <v>50</v>
      </c>
      <c r="E187" s="33">
        <v>44476</v>
      </c>
      <c r="F187" s="21">
        <v>2508</v>
      </c>
      <c r="G187" s="20">
        <v>335266514033</v>
      </c>
      <c r="H187" s="25">
        <v>22850</v>
      </c>
      <c r="I187" s="20">
        <v>56800</v>
      </c>
      <c r="J187" s="14">
        <f t="shared" si="18"/>
        <v>56.8</v>
      </c>
      <c r="K187" s="15">
        <f t="shared" si="19"/>
        <v>111.09</v>
      </c>
      <c r="L187" s="16">
        <f t="shared" si="20"/>
        <v>16.43</v>
      </c>
      <c r="M187" s="23"/>
      <c r="N187" s="24">
        <f t="shared" si="21"/>
        <v>25.5</v>
      </c>
      <c r="O187" s="23">
        <f t="shared" si="22"/>
        <v>153.02000000000001</v>
      </c>
    </row>
    <row r="188" spans="1:15" s="18" customFormat="1" ht="15.75" customHeight="1" x14ac:dyDescent="0.25">
      <c r="A188" s="32">
        <v>186</v>
      </c>
      <c r="B188" s="19" t="s">
        <v>14</v>
      </c>
      <c r="C188" s="19" t="s">
        <v>16</v>
      </c>
      <c r="D188" s="2" t="s">
        <v>50</v>
      </c>
      <c r="E188" s="33">
        <v>44476</v>
      </c>
      <c r="F188" s="21">
        <v>2508</v>
      </c>
      <c r="G188" s="20">
        <v>845266510765</v>
      </c>
      <c r="H188" s="25">
        <v>23400</v>
      </c>
      <c r="I188" s="20">
        <v>56300</v>
      </c>
      <c r="J188" s="14">
        <f t="shared" si="18"/>
        <v>56.3</v>
      </c>
      <c r="K188" s="15">
        <f t="shared" si="19"/>
        <v>110.11</v>
      </c>
      <c r="L188" s="16">
        <f t="shared" si="20"/>
        <v>16.43</v>
      </c>
      <c r="M188" s="23"/>
      <c r="N188" s="24">
        <f t="shared" si="21"/>
        <v>25.31</v>
      </c>
      <c r="O188" s="23">
        <f t="shared" si="22"/>
        <v>151.85</v>
      </c>
    </row>
    <row r="189" spans="1:15" s="18" customFormat="1" ht="15.75" customHeight="1" x14ac:dyDescent="0.25">
      <c r="A189" s="32">
        <v>187</v>
      </c>
      <c r="B189" s="19" t="s">
        <v>14</v>
      </c>
      <c r="C189" s="19" t="s">
        <v>16</v>
      </c>
      <c r="D189" s="2" t="s">
        <v>50</v>
      </c>
      <c r="E189" s="33">
        <v>44476</v>
      </c>
      <c r="F189" s="21">
        <v>2508</v>
      </c>
      <c r="G189" s="20">
        <v>335266513506</v>
      </c>
      <c r="H189" s="25">
        <v>22800</v>
      </c>
      <c r="I189" s="20">
        <v>57000</v>
      </c>
      <c r="J189" s="14">
        <f t="shared" si="18"/>
        <v>57</v>
      </c>
      <c r="K189" s="15">
        <f t="shared" si="19"/>
        <v>111.48</v>
      </c>
      <c r="L189" s="16">
        <f t="shared" si="20"/>
        <v>16.43</v>
      </c>
      <c r="M189" s="23"/>
      <c r="N189" s="24">
        <f t="shared" si="21"/>
        <v>25.58</v>
      </c>
      <c r="O189" s="23">
        <f t="shared" si="22"/>
        <v>153.49</v>
      </c>
    </row>
    <row r="190" spans="1:15" s="18" customFormat="1" ht="15.75" customHeight="1" x14ac:dyDescent="0.25">
      <c r="A190" s="32">
        <v>188</v>
      </c>
      <c r="B190" s="19" t="s">
        <v>14</v>
      </c>
      <c r="C190" s="19" t="s">
        <v>16</v>
      </c>
      <c r="D190" s="2" t="s">
        <v>50</v>
      </c>
      <c r="E190" s="33">
        <v>44476</v>
      </c>
      <c r="F190" s="21">
        <v>2508</v>
      </c>
      <c r="G190" s="20">
        <v>335266576552</v>
      </c>
      <c r="H190" s="25">
        <v>24400</v>
      </c>
      <c r="I190" s="20">
        <v>55500</v>
      </c>
      <c r="J190" s="14">
        <f t="shared" si="18"/>
        <v>55.5</v>
      </c>
      <c r="K190" s="15">
        <f t="shared" si="19"/>
        <v>108.55</v>
      </c>
      <c r="L190" s="16">
        <f t="shared" si="20"/>
        <v>16.43</v>
      </c>
      <c r="M190" s="23"/>
      <c r="N190" s="24">
        <f t="shared" si="21"/>
        <v>25</v>
      </c>
      <c r="O190" s="23">
        <f t="shared" si="22"/>
        <v>149.97999999999999</v>
      </c>
    </row>
    <row r="191" spans="1:15" s="18" customFormat="1" ht="15.75" customHeight="1" x14ac:dyDescent="0.25">
      <c r="A191" s="32">
        <v>189</v>
      </c>
      <c r="B191" s="19" t="s">
        <v>14</v>
      </c>
      <c r="C191" s="19" t="s">
        <v>16</v>
      </c>
      <c r="D191" s="2" t="s">
        <v>50</v>
      </c>
      <c r="E191" s="33">
        <v>44476</v>
      </c>
      <c r="F191" s="21">
        <v>2508</v>
      </c>
      <c r="G191" s="20">
        <v>845266511029</v>
      </c>
      <c r="H191" s="25">
        <v>24300</v>
      </c>
      <c r="I191" s="20">
        <v>55500</v>
      </c>
      <c r="J191" s="14">
        <f t="shared" si="18"/>
        <v>55.5</v>
      </c>
      <c r="K191" s="15">
        <f t="shared" si="19"/>
        <v>108.55</v>
      </c>
      <c r="L191" s="16">
        <f t="shared" si="20"/>
        <v>16.43</v>
      </c>
      <c r="M191" s="23"/>
      <c r="N191" s="24">
        <f t="shared" si="21"/>
        <v>25</v>
      </c>
      <c r="O191" s="23">
        <f t="shared" si="22"/>
        <v>149.97999999999999</v>
      </c>
    </row>
    <row r="192" spans="1:15" s="18" customFormat="1" ht="15.75" customHeight="1" x14ac:dyDescent="0.25">
      <c r="A192" s="32">
        <v>190</v>
      </c>
      <c r="B192" s="19" t="s">
        <v>14</v>
      </c>
      <c r="C192" s="19" t="s">
        <v>16</v>
      </c>
      <c r="D192" s="2" t="s">
        <v>50</v>
      </c>
      <c r="E192" s="33">
        <v>44476</v>
      </c>
      <c r="F192" s="21">
        <v>2508</v>
      </c>
      <c r="G192" s="20">
        <v>845266511052</v>
      </c>
      <c r="H192" s="25">
        <v>24900</v>
      </c>
      <c r="I192" s="20">
        <v>55000</v>
      </c>
      <c r="J192" s="14">
        <f t="shared" si="18"/>
        <v>55</v>
      </c>
      <c r="K192" s="15">
        <f t="shared" si="19"/>
        <v>107.57</v>
      </c>
      <c r="L192" s="16">
        <f t="shared" si="20"/>
        <v>16.43</v>
      </c>
      <c r="M192" s="23"/>
      <c r="N192" s="24">
        <f t="shared" si="21"/>
        <v>24.8</v>
      </c>
      <c r="O192" s="23">
        <f t="shared" si="22"/>
        <v>148.80000000000001</v>
      </c>
    </row>
    <row r="193" spans="1:15" s="18" customFormat="1" ht="15.75" customHeight="1" x14ac:dyDescent="0.25">
      <c r="A193" s="32">
        <v>191</v>
      </c>
      <c r="B193" s="19" t="s">
        <v>14</v>
      </c>
      <c r="C193" s="19" t="s">
        <v>16</v>
      </c>
      <c r="D193" s="2" t="s">
        <v>50</v>
      </c>
      <c r="E193" s="33">
        <v>44476</v>
      </c>
      <c r="F193" s="21">
        <v>2508</v>
      </c>
      <c r="G193" s="20">
        <v>845266661014</v>
      </c>
      <c r="H193" s="25">
        <v>25400</v>
      </c>
      <c r="I193" s="20">
        <v>54500</v>
      </c>
      <c r="J193" s="14">
        <f t="shared" si="18"/>
        <v>54.5</v>
      </c>
      <c r="K193" s="15">
        <f t="shared" si="19"/>
        <v>106.59</v>
      </c>
      <c r="L193" s="16">
        <f t="shared" si="20"/>
        <v>16.43</v>
      </c>
      <c r="M193" s="23"/>
      <c r="N193" s="24">
        <f t="shared" si="21"/>
        <v>24.6</v>
      </c>
      <c r="O193" s="23">
        <f t="shared" si="22"/>
        <v>147.62</v>
      </c>
    </row>
    <row r="194" spans="1:15" s="18" customFormat="1" ht="15.75" customHeight="1" x14ac:dyDescent="0.25">
      <c r="A194" s="32">
        <v>192</v>
      </c>
      <c r="B194" s="19" t="s">
        <v>14</v>
      </c>
      <c r="C194" s="19" t="s">
        <v>16</v>
      </c>
      <c r="D194" s="2" t="s">
        <v>50</v>
      </c>
      <c r="E194" s="33">
        <v>44476</v>
      </c>
      <c r="F194" s="21">
        <v>2508</v>
      </c>
      <c r="G194" s="20">
        <v>845266660545</v>
      </c>
      <c r="H194" s="25">
        <v>23700</v>
      </c>
      <c r="I194" s="20">
        <v>56200</v>
      </c>
      <c r="J194" s="14">
        <f t="shared" si="18"/>
        <v>56.2</v>
      </c>
      <c r="K194" s="15">
        <f t="shared" si="19"/>
        <v>109.92</v>
      </c>
      <c r="L194" s="16">
        <f t="shared" si="20"/>
        <v>16.43</v>
      </c>
      <c r="M194" s="23"/>
      <c r="N194" s="24">
        <f t="shared" si="21"/>
        <v>25.27</v>
      </c>
      <c r="O194" s="23">
        <f t="shared" si="22"/>
        <v>151.62</v>
      </c>
    </row>
    <row r="195" spans="1:15" s="18" customFormat="1" ht="15.75" customHeight="1" x14ac:dyDescent="0.25">
      <c r="A195" s="32">
        <v>193</v>
      </c>
      <c r="B195" s="19" t="s">
        <v>14</v>
      </c>
      <c r="C195" s="19" t="s">
        <v>16</v>
      </c>
      <c r="D195" s="2" t="s">
        <v>51</v>
      </c>
      <c r="E195" s="33">
        <v>44476</v>
      </c>
      <c r="F195" s="21">
        <v>2508</v>
      </c>
      <c r="G195" s="20">
        <v>845266660222</v>
      </c>
      <c r="H195" s="25">
        <v>24100</v>
      </c>
      <c r="I195" s="20">
        <v>55700</v>
      </c>
      <c r="J195" s="14">
        <f t="shared" si="18"/>
        <v>55.7</v>
      </c>
      <c r="K195" s="15">
        <f t="shared" si="19"/>
        <v>108.94</v>
      </c>
      <c r="L195" s="16">
        <f t="shared" si="20"/>
        <v>16.43</v>
      </c>
      <c r="M195" s="16">
        <f>ROUND((2*1.95583),2)</f>
        <v>3.91</v>
      </c>
      <c r="N195" s="24">
        <f t="shared" si="21"/>
        <v>25.86</v>
      </c>
      <c r="O195" s="23">
        <f t="shared" si="22"/>
        <v>155.13999999999999</v>
      </c>
    </row>
    <row r="196" spans="1:15" s="18" customFormat="1" ht="15.75" customHeight="1" x14ac:dyDescent="0.25">
      <c r="A196" s="32">
        <v>194</v>
      </c>
      <c r="B196" s="19" t="s">
        <v>14</v>
      </c>
      <c r="C196" s="19" t="s">
        <v>16</v>
      </c>
      <c r="D196" s="2" t="s">
        <v>51</v>
      </c>
      <c r="E196" s="33">
        <v>44476</v>
      </c>
      <c r="F196" s="21">
        <v>2508</v>
      </c>
      <c r="G196" s="20">
        <v>845266512332</v>
      </c>
      <c r="H196" s="25">
        <v>24000</v>
      </c>
      <c r="I196" s="20">
        <v>55800</v>
      </c>
      <c r="J196" s="14">
        <f t="shared" ref="J196:J259" si="23">ROUNDUP((I196/1000),1)</f>
        <v>55.8</v>
      </c>
      <c r="K196" s="15">
        <f t="shared" ref="K196:K259" si="24">ROUND((1*1.95583*J196),2)</f>
        <v>109.14</v>
      </c>
      <c r="L196" s="16">
        <f t="shared" ref="L196:L259" si="25">ROUND((8.4*1.95583),2)</f>
        <v>16.43</v>
      </c>
      <c r="M196" s="23"/>
      <c r="N196" s="24">
        <f t="shared" si="10"/>
        <v>25.11</v>
      </c>
      <c r="O196" s="23">
        <f t="shared" si="11"/>
        <v>150.68</v>
      </c>
    </row>
    <row r="197" spans="1:15" s="18" customFormat="1" ht="15.75" customHeight="1" x14ac:dyDescent="0.25">
      <c r="A197" s="32">
        <v>195</v>
      </c>
      <c r="B197" s="19" t="s">
        <v>14</v>
      </c>
      <c r="C197" s="19" t="s">
        <v>16</v>
      </c>
      <c r="D197" s="2" t="s">
        <v>51</v>
      </c>
      <c r="E197" s="33">
        <v>44476</v>
      </c>
      <c r="F197" s="21">
        <v>2508</v>
      </c>
      <c r="G197" s="20">
        <v>845266660859</v>
      </c>
      <c r="H197" s="25">
        <v>23800</v>
      </c>
      <c r="I197" s="20">
        <v>55900</v>
      </c>
      <c r="J197" s="14">
        <f t="shared" si="23"/>
        <v>55.9</v>
      </c>
      <c r="K197" s="15">
        <f t="shared" si="24"/>
        <v>109.33</v>
      </c>
      <c r="L197" s="16">
        <f t="shared" si="25"/>
        <v>16.43</v>
      </c>
      <c r="M197" s="23"/>
      <c r="N197" s="24">
        <f t="shared" si="10"/>
        <v>25.15</v>
      </c>
      <c r="O197" s="23">
        <f t="shared" si="11"/>
        <v>150.91</v>
      </c>
    </row>
    <row r="198" spans="1:15" s="18" customFormat="1" ht="15.75" customHeight="1" x14ac:dyDescent="0.25">
      <c r="A198" s="32">
        <v>196</v>
      </c>
      <c r="B198" s="19" t="s">
        <v>14</v>
      </c>
      <c r="C198" s="19" t="s">
        <v>16</v>
      </c>
      <c r="D198" s="2" t="s">
        <v>51</v>
      </c>
      <c r="E198" s="33">
        <v>44476</v>
      </c>
      <c r="F198" s="21">
        <v>2508</v>
      </c>
      <c r="G198" s="20">
        <v>845266510104</v>
      </c>
      <c r="H198" s="25">
        <v>24900</v>
      </c>
      <c r="I198" s="20">
        <v>54900</v>
      </c>
      <c r="J198" s="14">
        <f t="shared" si="23"/>
        <v>54.9</v>
      </c>
      <c r="K198" s="15">
        <f t="shared" si="24"/>
        <v>107.38</v>
      </c>
      <c r="L198" s="16">
        <f t="shared" si="25"/>
        <v>16.43</v>
      </c>
      <c r="M198" s="23"/>
      <c r="N198" s="24">
        <f t="shared" si="10"/>
        <v>24.76</v>
      </c>
      <c r="O198" s="23">
        <f t="shared" si="11"/>
        <v>148.57</v>
      </c>
    </row>
    <row r="199" spans="1:15" s="18" customFormat="1" ht="15.75" customHeight="1" x14ac:dyDescent="0.25">
      <c r="A199" s="32">
        <v>197</v>
      </c>
      <c r="B199" s="19" t="s">
        <v>14</v>
      </c>
      <c r="C199" s="19" t="s">
        <v>16</v>
      </c>
      <c r="D199" s="2" t="s">
        <v>51</v>
      </c>
      <c r="E199" s="33">
        <v>44476</v>
      </c>
      <c r="F199" s="21">
        <v>2508</v>
      </c>
      <c r="G199" s="20">
        <v>335266514181</v>
      </c>
      <c r="H199" s="25">
        <v>22850</v>
      </c>
      <c r="I199" s="20">
        <v>56800</v>
      </c>
      <c r="J199" s="14">
        <f t="shared" si="23"/>
        <v>56.8</v>
      </c>
      <c r="K199" s="15">
        <f t="shared" si="24"/>
        <v>111.09</v>
      </c>
      <c r="L199" s="16">
        <f t="shared" si="25"/>
        <v>16.43</v>
      </c>
      <c r="M199" s="23"/>
      <c r="N199" s="24">
        <f t="shared" si="10"/>
        <v>25.5</v>
      </c>
      <c r="O199" s="23">
        <f t="shared" si="11"/>
        <v>153.02000000000001</v>
      </c>
    </row>
    <row r="200" spans="1:15" s="18" customFormat="1" ht="15.75" customHeight="1" x14ac:dyDescent="0.25">
      <c r="A200" s="32">
        <v>198</v>
      </c>
      <c r="B200" s="19" t="s">
        <v>14</v>
      </c>
      <c r="C200" s="19" t="s">
        <v>16</v>
      </c>
      <c r="D200" s="2" t="s">
        <v>51</v>
      </c>
      <c r="E200" s="33">
        <v>44476</v>
      </c>
      <c r="F200" s="21">
        <v>2508</v>
      </c>
      <c r="G200" s="20">
        <v>845266512647</v>
      </c>
      <c r="H200" s="25">
        <v>23900</v>
      </c>
      <c r="I200" s="20">
        <v>55700</v>
      </c>
      <c r="J200" s="14">
        <f t="shared" si="23"/>
        <v>55.7</v>
      </c>
      <c r="K200" s="15">
        <f t="shared" si="24"/>
        <v>108.94</v>
      </c>
      <c r="L200" s="16">
        <f t="shared" si="25"/>
        <v>16.43</v>
      </c>
      <c r="M200" s="23"/>
      <c r="N200" s="24">
        <f t="shared" si="10"/>
        <v>25.07</v>
      </c>
      <c r="O200" s="23">
        <f t="shared" si="11"/>
        <v>150.44</v>
      </c>
    </row>
    <row r="201" spans="1:15" s="18" customFormat="1" ht="15.75" customHeight="1" x14ac:dyDescent="0.25">
      <c r="A201" s="32">
        <v>199</v>
      </c>
      <c r="B201" s="19" t="s">
        <v>14</v>
      </c>
      <c r="C201" s="19" t="s">
        <v>16</v>
      </c>
      <c r="D201" s="2" t="s">
        <v>51</v>
      </c>
      <c r="E201" s="33">
        <v>44476</v>
      </c>
      <c r="F201" s="21">
        <v>2508</v>
      </c>
      <c r="G201" s="20">
        <v>335266531003</v>
      </c>
      <c r="H201" s="25">
        <v>23600</v>
      </c>
      <c r="I201" s="20">
        <v>56300</v>
      </c>
      <c r="J201" s="14">
        <f t="shared" si="23"/>
        <v>56.3</v>
      </c>
      <c r="K201" s="15">
        <f t="shared" si="24"/>
        <v>110.11</v>
      </c>
      <c r="L201" s="16">
        <f t="shared" si="25"/>
        <v>16.43</v>
      </c>
      <c r="M201" s="23"/>
      <c r="N201" s="24">
        <f t="shared" si="10"/>
        <v>25.31</v>
      </c>
      <c r="O201" s="23">
        <f t="shared" si="11"/>
        <v>151.85</v>
      </c>
    </row>
    <row r="202" spans="1:15" s="18" customFormat="1" ht="15.75" customHeight="1" x14ac:dyDescent="0.25">
      <c r="A202" s="32">
        <v>200</v>
      </c>
      <c r="B202" s="19" t="s">
        <v>14</v>
      </c>
      <c r="C202" s="19" t="s">
        <v>16</v>
      </c>
      <c r="D202" s="2" t="s">
        <v>51</v>
      </c>
      <c r="E202" s="33">
        <v>44476</v>
      </c>
      <c r="F202" s="21">
        <v>2508</v>
      </c>
      <c r="G202" s="20">
        <v>845266660958</v>
      </c>
      <c r="H202" s="25">
        <v>23600</v>
      </c>
      <c r="I202" s="20">
        <v>56300</v>
      </c>
      <c r="J202" s="14">
        <f t="shared" si="23"/>
        <v>56.3</v>
      </c>
      <c r="K202" s="15">
        <f t="shared" si="24"/>
        <v>110.11</v>
      </c>
      <c r="L202" s="16">
        <f t="shared" si="25"/>
        <v>16.43</v>
      </c>
      <c r="M202" s="23"/>
      <c r="N202" s="24">
        <f t="shared" si="10"/>
        <v>25.31</v>
      </c>
      <c r="O202" s="23">
        <f t="shared" si="11"/>
        <v>151.85</v>
      </c>
    </row>
    <row r="203" spans="1:15" s="18" customFormat="1" ht="15.75" customHeight="1" x14ac:dyDescent="0.25">
      <c r="A203" s="32">
        <v>201</v>
      </c>
      <c r="B203" s="19" t="s">
        <v>14</v>
      </c>
      <c r="C203" s="19" t="s">
        <v>16</v>
      </c>
      <c r="D203" s="2" t="s">
        <v>51</v>
      </c>
      <c r="E203" s="33">
        <v>44476</v>
      </c>
      <c r="F203" s="21">
        <v>2508</v>
      </c>
      <c r="G203" s="20">
        <v>335266576685</v>
      </c>
      <c r="H203" s="25">
        <v>24300</v>
      </c>
      <c r="I203" s="20">
        <v>55500</v>
      </c>
      <c r="J203" s="14">
        <f t="shared" si="23"/>
        <v>55.5</v>
      </c>
      <c r="K203" s="15">
        <f t="shared" si="24"/>
        <v>108.55</v>
      </c>
      <c r="L203" s="16">
        <f t="shared" si="25"/>
        <v>16.43</v>
      </c>
      <c r="M203" s="23"/>
      <c r="N203" s="24">
        <f t="shared" si="10"/>
        <v>25</v>
      </c>
      <c r="O203" s="23">
        <f t="shared" si="11"/>
        <v>149.97999999999999</v>
      </c>
    </row>
    <row r="204" spans="1:15" s="18" customFormat="1" ht="15.75" customHeight="1" x14ac:dyDescent="0.25">
      <c r="A204" s="32">
        <v>202</v>
      </c>
      <c r="B204" s="19" t="s">
        <v>14</v>
      </c>
      <c r="C204" s="19" t="s">
        <v>16</v>
      </c>
      <c r="D204" s="2" t="s">
        <v>51</v>
      </c>
      <c r="E204" s="33">
        <v>44476</v>
      </c>
      <c r="F204" s="21">
        <v>2508</v>
      </c>
      <c r="G204" s="20">
        <v>845266513231</v>
      </c>
      <c r="H204" s="25">
        <v>24750</v>
      </c>
      <c r="I204" s="20">
        <v>55000</v>
      </c>
      <c r="J204" s="14">
        <f t="shared" si="23"/>
        <v>55</v>
      </c>
      <c r="K204" s="15">
        <f t="shared" si="24"/>
        <v>107.57</v>
      </c>
      <c r="L204" s="16">
        <f t="shared" si="25"/>
        <v>16.43</v>
      </c>
      <c r="M204" s="23"/>
      <c r="N204" s="24">
        <f t="shared" si="10"/>
        <v>24.8</v>
      </c>
      <c r="O204" s="23">
        <f t="shared" si="11"/>
        <v>148.80000000000001</v>
      </c>
    </row>
    <row r="205" spans="1:15" s="18" customFormat="1" ht="15.75" customHeight="1" x14ac:dyDescent="0.25">
      <c r="A205" s="32">
        <v>203</v>
      </c>
      <c r="B205" s="19" t="s">
        <v>14</v>
      </c>
      <c r="C205" s="19" t="s">
        <v>16</v>
      </c>
      <c r="D205" s="2" t="s">
        <v>51</v>
      </c>
      <c r="E205" s="33">
        <v>44476</v>
      </c>
      <c r="F205" s="21">
        <v>2508</v>
      </c>
      <c r="G205" s="20">
        <v>335266531011</v>
      </c>
      <c r="H205" s="25">
        <v>22800</v>
      </c>
      <c r="I205" s="20">
        <v>56900</v>
      </c>
      <c r="J205" s="14">
        <f t="shared" si="23"/>
        <v>56.9</v>
      </c>
      <c r="K205" s="15">
        <f t="shared" si="24"/>
        <v>111.29</v>
      </c>
      <c r="L205" s="16">
        <f t="shared" si="25"/>
        <v>16.43</v>
      </c>
      <c r="M205" s="23"/>
      <c r="N205" s="24">
        <f t="shared" si="10"/>
        <v>25.54</v>
      </c>
      <c r="O205" s="23">
        <f t="shared" si="11"/>
        <v>153.26</v>
      </c>
    </row>
    <row r="206" spans="1:15" s="18" customFormat="1" ht="15.75" customHeight="1" x14ac:dyDescent="0.25">
      <c r="A206" s="32">
        <v>204</v>
      </c>
      <c r="B206" s="19" t="s">
        <v>14</v>
      </c>
      <c r="C206" s="19" t="s">
        <v>16</v>
      </c>
      <c r="D206" s="2" t="s">
        <v>52</v>
      </c>
      <c r="E206" s="33">
        <v>44476</v>
      </c>
      <c r="F206" s="21">
        <v>2508</v>
      </c>
      <c r="G206" s="20">
        <v>845266510807</v>
      </c>
      <c r="H206" s="25">
        <v>23200</v>
      </c>
      <c r="I206" s="20">
        <v>56700</v>
      </c>
      <c r="J206" s="14">
        <f t="shared" si="23"/>
        <v>56.7</v>
      </c>
      <c r="K206" s="15">
        <f t="shared" si="24"/>
        <v>110.9</v>
      </c>
      <c r="L206" s="16">
        <f t="shared" si="25"/>
        <v>16.43</v>
      </c>
      <c r="M206" s="16">
        <f>ROUND((2*1.95583),2)</f>
        <v>3.91</v>
      </c>
      <c r="N206" s="24">
        <f t="shared" si="10"/>
        <v>26.25</v>
      </c>
      <c r="O206" s="23">
        <f t="shared" si="11"/>
        <v>157.49</v>
      </c>
    </row>
    <row r="207" spans="1:15" s="18" customFormat="1" ht="15.75" customHeight="1" x14ac:dyDescent="0.25">
      <c r="A207" s="32">
        <v>205</v>
      </c>
      <c r="B207" s="19" t="s">
        <v>14</v>
      </c>
      <c r="C207" s="19" t="s">
        <v>16</v>
      </c>
      <c r="D207" s="2" t="s">
        <v>52</v>
      </c>
      <c r="E207" s="33">
        <v>44476</v>
      </c>
      <c r="F207" s="21">
        <v>2508</v>
      </c>
      <c r="G207" s="20">
        <v>335266576677</v>
      </c>
      <c r="H207" s="25">
        <v>24800</v>
      </c>
      <c r="I207" s="20">
        <v>55000</v>
      </c>
      <c r="J207" s="14">
        <f t="shared" si="23"/>
        <v>55</v>
      </c>
      <c r="K207" s="15">
        <f t="shared" si="24"/>
        <v>107.57</v>
      </c>
      <c r="L207" s="16">
        <f t="shared" si="25"/>
        <v>16.43</v>
      </c>
      <c r="M207" s="23"/>
      <c r="N207" s="24">
        <f t="shared" si="10"/>
        <v>24.8</v>
      </c>
      <c r="O207" s="23">
        <f t="shared" si="11"/>
        <v>148.80000000000001</v>
      </c>
    </row>
    <row r="208" spans="1:15" s="18" customFormat="1" ht="15.75" customHeight="1" x14ac:dyDescent="0.25">
      <c r="A208" s="32">
        <v>206</v>
      </c>
      <c r="B208" s="19" t="s">
        <v>14</v>
      </c>
      <c r="C208" s="19" t="s">
        <v>16</v>
      </c>
      <c r="D208" s="2" t="s">
        <v>52</v>
      </c>
      <c r="E208" s="33">
        <v>44476</v>
      </c>
      <c r="F208" s="21">
        <v>2508</v>
      </c>
      <c r="G208" s="20">
        <v>845266512670</v>
      </c>
      <c r="H208" s="25">
        <v>23900</v>
      </c>
      <c r="I208" s="20">
        <v>55600</v>
      </c>
      <c r="J208" s="14">
        <f t="shared" si="23"/>
        <v>55.6</v>
      </c>
      <c r="K208" s="15">
        <f t="shared" si="24"/>
        <v>108.74</v>
      </c>
      <c r="L208" s="16">
        <f t="shared" si="25"/>
        <v>16.43</v>
      </c>
      <c r="M208" s="23"/>
      <c r="N208" s="24">
        <f t="shared" si="10"/>
        <v>25.03</v>
      </c>
      <c r="O208" s="23">
        <f t="shared" si="11"/>
        <v>150.19999999999999</v>
      </c>
    </row>
    <row r="209" spans="1:15" s="18" customFormat="1" ht="15.75" customHeight="1" x14ac:dyDescent="0.25">
      <c r="A209" s="32">
        <v>207</v>
      </c>
      <c r="B209" s="19" t="s">
        <v>14</v>
      </c>
      <c r="C209" s="19" t="s">
        <v>16</v>
      </c>
      <c r="D209" s="2" t="s">
        <v>52</v>
      </c>
      <c r="E209" s="33">
        <v>44476</v>
      </c>
      <c r="F209" s="21">
        <v>2508</v>
      </c>
      <c r="G209" s="20">
        <v>845266510419</v>
      </c>
      <c r="H209" s="25">
        <v>24000</v>
      </c>
      <c r="I209" s="20">
        <v>55700</v>
      </c>
      <c r="J209" s="14">
        <f t="shared" si="23"/>
        <v>55.7</v>
      </c>
      <c r="K209" s="15">
        <f t="shared" si="24"/>
        <v>108.94</v>
      </c>
      <c r="L209" s="16">
        <f t="shared" si="25"/>
        <v>16.43</v>
      </c>
      <c r="M209" s="23"/>
      <c r="N209" s="24">
        <f t="shared" si="10"/>
        <v>25.07</v>
      </c>
      <c r="O209" s="23">
        <f t="shared" si="11"/>
        <v>150.44</v>
      </c>
    </row>
    <row r="210" spans="1:15" s="18" customFormat="1" ht="15.75" customHeight="1" x14ac:dyDescent="0.25">
      <c r="A210" s="32">
        <v>208</v>
      </c>
      <c r="B210" s="19" t="s">
        <v>14</v>
      </c>
      <c r="C210" s="19" t="s">
        <v>16</v>
      </c>
      <c r="D210" s="2" t="s">
        <v>52</v>
      </c>
      <c r="E210" s="33">
        <v>44476</v>
      </c>
      <c r="F210" s="21">
        <v>2508</v>
      </c>
      <c r="G210" s="20">
        <v>845266660347</v>
      </c>
      <c r="H210" s="25">
        <v>23500</v>
      </c>
      <c r="I210" s="20">
        <v>56400</v>
      </c>
      <c r="J210" s="14">
        <f t="shared" si="23"/>
        <v>56.4</v>
      </c>
      <c r="K210" s="15">
        <f t="shared" si="24"/>
        <v>110.31</v>
      </c>
      <c r="L210" s="16">
        <f t="shared" si="25"/>
        <v>16.43</v>
      </c>
      <c r="M210" s="23"/>
      <c r="N210" s="24">
        <f t="shared" si="10"/>
        <v>25.35</v>
      </c>
      <c r="O210" s="23">
        <f t="shared" si="11"/>
        <v>152.09</v>
      </c>
    </row>
    <row r="211" spans="1:15" s="18" customFormat="1" ht="15.75" customHeight="1" x14ac:dyDescent="0.25">
      <c r="A211" s="32">
        <v>209</v>
      </c>
      <c r="B211" s="19" t="s">
        <v>14</v>
      </c>
      <c r="C211" s="19" t="s">
        <v>16</v>
      </c>
      <c r="D211" s="2" t="s">
        <v>52</v>
      </c>
      <c r="E211" s="33">
        <v>44476</v>
      </c>
      <c r="F211" s="21">
        <v>2508</v>
      </c>
      <c r="G211" s="20">
        <v>845266512811</v>
      </c>
      <c r="H211" s="25">
        <v>23300</v>
      </c>
      <c r="I211" s="20">
        <v>55700</v>
      </c>
      <c r="J211" s="14">
        <f t="shared" si="23"/>
        <v>55.7</v>
      </c>
      <c r="K211" s="15">
        <f t="shared" si="24"/>
        <v>108.94</v>
      </c>
      <c r="L211" s="16">
        <f t="shared" si="25"/>
        <v>16.43</v>
      </c>
      <c r="M211" s="23"/>
      <c r="N211" s="24">
        <f t="shared" si="10"/>
        <v>25.07</v>
      </c>
      <c r="O211" s="23">
        <f t="shared" si="11"/>
        <v>150.44</v>
      </c>
    </row>
    <row r="212" spans="1:15" s="18" customFormat="1" ht="15.75" customHeight="1" x14ac:dyDescent="0.25">
      <c r="A212" s="32">
        <v>210</v>
      </c>
      <c r="B212" s="19" t="s">
        <v>14</v>
      </c>
      <c r="C212" s="19" t="s">
        <v>16</v>
      </c>
      <c r="D212" s="2" t="s">
        <v>52</v>
      </c>
      <c r="E212" s="33">
        <v>44476</v>
      </c>
      <c r="F212" s="21">
        <v>2508</v>
      </c>
      <c r="G212" s="20">
        <v>335266530906</v>
      </c>
      <c r="H212" s="25">
        <v>23110</v>
      </c>
      <c r="I212" s="20">
        <v>56840</v>
      </c>
      <c r="J212" s="14">
        <f t="shared" si="23"/>
        <v>56.9</v>
      </c>
      <c r="K212" s="15">
        <f t="shared" si="24"/>
        <v>111.29</v>
      </c>
      <c r="L212" s="16">
        <f t="shared" si="25"/>
        <v>16.43</v>
      </c>
      <c r="M212" s="23"/>
      <c r="N212" s="24">
        <f t="shared" si="10"/>
        <v>25.54</v>
      </c>
      <c r="O212" s="23">
        <f t="shared" si="11"/>
        <v>153.26</v>
      </c>
    </row>
    <row r="213" spans="1:15" s="18" customFormat="1" ht="15.75" customHeight="1" x14ac:dyDescent="0.25">
      <c r="A213" s="32">
        <v>211</v>
      </c>
      <c r="B213" s="19" t="s">
        <v>14</v>
      </c>
      <c r="C213" s="19" t="s">
        <v>16</v>
      </c>
      <c r="D213" s="2" t="s">
        <v>52</v>
      </c>
      <c r="E213" s="33">
        <v>44476</v>
      </c>
      <c r="F213" s="21">
        <v>2508</v>
      </c>
      <c r="G213" s="20">
        <v>845266513223</v>
      </c>
      <c r="H213" s="25">
        <v>24700</v>
      </c>
      <c r="I213" s="20">
        <v>55000</v>
      </c>
      <c r="J213" s="14">
        <f t="shared" si="23"/>
        <v>55</v>
      </c>
      <c r="K213" s="15">
        <f t="shared" si="24"/>
        <v>107.57</v>
      </c>
      <c r="L213" s="16">
        <f t="shared" si="25"/>
        <v>16.43</v>
      </c>
      <c r="M213" s="23"/>
      <c r="N213" s="24">
        <f t="shared" si="10"/>
        <v>24.8</v>
      </c>
      <c r="O213" s="23">
        <f t="shared" si="11"/>
        <v>148.80000000000001</v>
      </c>
    </row>
    <row r="214" spans="1:15" s="18" customFormat="1" ht="15.75" customHeight="1" x14ac:dyDescent="0.25">
      <c r="A214" s="32">
        <v>212</v>
      </c>
      <c r="B214" s="19" t="s">
        <v>14</v>
      </c>
      <c r="C214" s="19" t="s">
        <v>16</v>
      </c>
      <c r="D214" s="2" t="s">
        <v>52</v>
      </c>
      <c r="E214" s="33">
        <v>44476</v>
      </c>
      <c r="F214" s="21">
        <v>2508</v>
      </c>
      <c r="G214" s="20">
        <v>845266660990</v>
      </c>
      <c r="H214" s="25">
        <v>24000</v>
      </c>
      <c r="I214" s="20">
        <v>55900</v>
      </c>
      <c r="J214" s="14">
        <f t="shared" si="23"/>
        <v>55.9</v>
      </c>
      <c r="K214" s="15">
        <f t="shared" si="24"/>
        <v>109.33</v>
      </c>
      <c r="L214" s="16">
        <f t="shared" si="25"/>
        <v>16.43</v>
      </c>
      <c r="M214" s="23"/>
      <c r="N214" s="24">
        <f t="shared" si="10"/>
        <v>25.15</v>
      </c>
      <c r="O214" s="23">
        <f t="shared" si="11"/>
        <v>150.91</v>
      </c>
    </row>
    <row r="215" spans="1:15" s="18" customFormat="1" ht="15.75" customHeight="1" x14ac:dyDescent="0.25">
      <c r="A215" s="32">
        <v>213</v>
      </c>
      <c r="B215" s="19" t="s">
        <v>14</v>
      </c>
      <c r="C215" s="19" t="s">
        <v>16</v>
      </c>
      <c r="D215" s="2" t="s">
        <v>52</v>
      </c>
      <c r="E215" s="33">
        <v>44476</v>
      </c>
      <c r="F215" s="21">
        <v>2508</v>
      </c>
      <c r="G215" s="20">
        <v>845266510682</v>
      </c>
      <c r="H215" s="25">
        <v>24300</v>
      </c>
      <c r="I215" s="20">
        <v>55600</v>
      </c>
      <c r="J215" s="14">
        <f t="shared" si="23"/>
        <v>55.6</v>
      </c>
      <c r="K215" s="15">
        <f t="shared" si="24"/>
        <v>108.74</v>
      </c>
      <c r="L215" s="16">
        <f t="shared" si="25"/>
        <v>16.43</v>
      </c>
      <c r="M215" s="23"/>
      <c r="N215" s="24">
        <f t="shared" si="10"/>
        <v>25.03</v>
      </c>
      <c r="O215" s="23">
        <f t="shared" si="11"/>
        <v>150.19999999999999</v>
      </c>
    </row>
    <row r="216" spans="1:15" s="18" customFormat="1" ht="15.75" customHeight="1" x14ac:dyDescent="0.25">
      <c r="A216" s="32">
        <v>214</v>
      </c>
      <c r="B216" s="19" t="s">
        <v>14</v>
      </c>
      <c r="C216" s="19" t="s">
        <v>16</v>
      </c>
      <c r="D216" s="2" t="s">
        <v>53</v>
      </c>
      <c r="E216" s="33">
        <v>44477</v>
      </c>
      <c r="F216" s="21">
        <v>2508</v>
      </c>
      <c r="G216" s="20">
        <v>845266512456</v>
      </c>
      <c r="H216" s="22">
        <v>23500</v>
      </c>
      <c r="I216" s="22">
        <v>56300</v>
      </c>
      <c r="J216" s="14">
        <f t="shared" si="23"/>
        <v>56.3</v>
      </c>
      <c r="K216" s="15">
        <f t="shared" si="24"/>
        <v>110.11</v>
      </c>
      <c r="L216" s="16">
        <f t="shared" si="25"/>
        <v>16.43</v>
      </c>
      <c r="M216" s="16">
        <f>ROUND((2*1.95583),2)</f>
        <v>3.91</v>
      </c>
      <c r="N216" s="24">
        <f t="shared" si="10"/>
        <v>26.09</v>
      </c>
      <c r="O216" s="23">
        <f t="shared" si="11"/>
        <v>156.54</v>
      </c>
    </row>
    <row r="217" spans="1:15" s="18" customFormat="1" ht="15.75" customHeight="1" x14ac:dyDescent="0.25">
      <c r="A217" s="32">
        <v>215</v>
      </c>
      <c r="B217" s="19" t="s">
        <v>14</v>
      </c>
      <c r="C217" s="19" t="s">
        <v>16</v>
      </c>
      <c r="D217" s="2" t="s">
        <v>53</v>
      </c>
      <c r="E217" s="33">
        <v>44477</v>
      </c>
      <c r="F217" s="21">
        <v>2508</v>
      </c>
      <c r="G217" s="20">
        <v>335266513009</v>
      </c>
      <c r="H217" s="22">
        <v>24200</v>
      </c>
      <c r="I217" s="22">
        <v>55600</v>
      </c>
      <c r="J217" s="14">
        <f t="shared" si="23"/>
        <v>55.6</v>
      </c>
      <c r="K217" s="15">
        <f t="shared" si="24"/>
        <v>108.74</v>
      </c>
      <c r="L217" s="16">
        <f t="shared" si="25"/>
        <v>16.43</v>
      </c>
      <c r="M217" s="23"/>
      <c r="N217" s="24">
        <f t="shared" si="10"/>
        <v>25.03</v>
      </c>
      <c r="O217" s="23">
        <f t="shared" si="11"/>
        <v>150.19999999999999</v>
      </c>
    </row>
    <row r="218" spans="1:15" s="18" customFormat="1" ht="15.75" customHeight="1" x14ac:dyDescent="0.25">
      <c r="A218" s="32">
        <v>216</v>
      </c>
      <c r="B218" s="19" t="s">
        <v>14</v>
      </c>
      <c r="C218" s="19" t="s">
        <v>16</v>
      </c>
      <c r="D218" s="2" t="s">
        <v>53</v>
      </c>
      <c r="E218" s="33">
        <v>44477</v>
      </c>
      <c r="F218" s="21">
        <v>2508</v>
      </c>
      <c r="G218" s="20">
        <v>845266660727</v>
      </c>
      <c r="H218" s="22">
        <v>24550</v>
      </c>
      <c r="I218" s="22">
        <v>55100</v>
      </c>
      <c r="J218" s="14">
        <f t="shared" si="23"/>
        <v>55.1</v>
      </c>
      <c r="K218" s="15">
        <f t="shared" si="24"/>
        <v>107.77</v>
      </c>
      <c r="L218" s="16">
        <f t="shared" si="25"/>
        <v>16.43</v>
      </c>
      <c r="M218" s="23"/>
      <c r="N218" s="24">
        <f t="shared" si="10"/>
        <v>24.84</v>
      </c>
      <c r="O218" s="23">
        <f t="shared" si="11"/>
        <v>149.04</v>
      </c>
    </row>
    <row r="219" spans="1:15" s="18" customFormat="1" ht="15.75" customHeight="1" x14ac:dyDescent="0.25">
      <c r="A219" s="32">
        <v>217</v>
      </c>
      <c r="B219" s="19" t="s">
        <v>14</v>
      </c>
      <c r="C219" s="19" t="s">
        <v>16</v>
      </c>
      <c r="D219" s="2" t="s">
        <v>53</v>
      </c>
      <c r="E219" s="33">
        <v>44477</v>
      </c>
      <c r="F219" s="21">
        <v>2508</v>
      </c>
      <c r="G219" s="20">
        <v>845266510849</v>
      </c>
      <c r="H219" s="22">
        <v>24000</v>
      </c>
      <c r="I219" s="22">
        <v>55500</v>
      </c>
      <c r="J219" s="14">
        <f t="shared" si="23"/>
        <v>55.5</v>
      </c>
      <c r="K219" s="15">
        <f t="shared" si="24"/>
        <v>108.55</v>
      </c>
      <c r="L219" s="16">
        <f t="shared" si="25"/>
        <v>16.43</v>
      </c>
      <c r="M219" s="23"/>
      <c r="N219" s="24">
        <f t="shared" si="10"/>
        <v>25</v>
      </c>
      <c r="O219" s="23">
        <f t="shared" si="11"/>
        <v>149.97999999999999</v>
      </c>
    </row>
    <row r="220" spans="1:15" s="18" customFormat="1" ht="15.75" customHeight="1" x14ac:dyDescent="0.25">
      <c r="A220" s="32">
        <v>218</v>
      </c>
      <c r="B220" s="19" t="s">
        <v>14</v>
      </c>
      <c r="C220" s="19" t="s">
        <v>16</v>
      </c>
      <c r="D220" s="2" t="s">
        <v>53</v>
      </c>
      <c r="E220" s="33">
        <v>44477</v>
      </c>
      <c r="F220" s="21">
        <v>2508</v>
      </c>
      <c r="G220" s="20">
        <v>845266660214</v>
      </c>
      <c r="H220" s="22">
        <v>24800</v>
      </c>
      <c r="I220" s="22">
        <v>55000</v>
      </c>
      <c r="J220" s="14">
        <f t="shared" si="23"/>
        <v>55</v>
      </c>
      <c r="K220" s="15">
        <f t="shared" si="24"/>
        <v>107.57</v>
      </c>
      <c r="L220" s="16">
        <f t="shared" si="25"/>
        <v>16.43</v>
      </c>
      <c r="M220" s="23"/>
      <c r="N220" s="24">
        <f t="shared" si="10"/>
        <v>24.8</v>
      </c>
      <c r="O220" s="23">
        <f t="shared" si="11"/>
        <v>148.80000000000001</v>
      </c>
    </row>
    <row r="221" spans="1:15" s="18" customFormat="1" ht="15.75" customHeight="1" x14ac:dyDescent="0.25">
      <c r="A221" s="32">
        <v>219</v>
      </c>
      <c r="B221" s="19" t="s">
        <v>14</v>
      </c>
      <c r="C221" s="19" t="s">
        <v>16</v>
      </c>
      <c r="D221" s="2" t="s">
        <v>53</v>
      </c>
      <c r="E221" s="33">
        <v>44477</v>
      </c>
      <c r="F221" s="21">
        <v>2508</v>
      </c>
      <c r="G221" s="20">
        <v>845266661097</v>
      </c>
      <c r="H221" s="22">
        <v>24300</v>
      </c>
      <c r="I221" s="22">
        <v>54650</v>
      </c>
      <c r="J221" s="14">
        <f t="shared" si="23"/>
        <v>54.7</v>
      </c>
      <c r="K221" s="15">
        <f t="shared" si="24"/>
        <v>106.98</v>
      </c>
      <c r="L221" s="16">
        <f t="shared" si="25"/>
        <v>16.43</v>
      </c>
      <c r="M221" s="23"/>
      <c r="N221" s="24">
        <f t="shared" si="10"/>
        <v>24.68</v>
      </c>
      <c r="O221" s="23">
        <f t="shared" si="11"/>
        <v>148.09</v>
      </c>
    </row>
    <row r="222" spans="1:15" s="18" customFormat="1" ht="15.75" customHeight="1" x14ac:dyDescent="0.25">
      <c r="A222" s="32">
        <v>220</v>
      </c>
      <c r="B222" s="19" t="s">
        <v>14</v>
      </c>
      <c r="C222" s="19" t="s">
        <v>16</v>
      </c>
      <c r="D222" s="2" t="s">
        <v>53</v>
      </c>
      <c r="E222" s="33">
        <v>44477</v>
      </c>
      <c r="F222" s="21">
        <v>2508</v>
      </c>
      <c r="G222" s="20">
        <v>845266510765</v>
      </c>
      <c r="H222" s="22">
        <v>23400</v>
      </c>
      <c r="I222" s="22">
        <v>56400</v>
      </c>
      <c r="J222" s="14">
        <f t="shared" si="23"/>
        <v>56.4</v>
      </c>
      <c r="K222" s="15">
        <f t="shared" si="24"/>
        <v>110.31</v>
      </c>
      <c r="L222" s="16">
        <f t="shared" si="25"/>
        <v>16.43</v>
      </c>
      <c r="M222" s="23"/>
      <c r="N222" s="24">
        <f t="shared" si="10"/>
        <v>25.35</v>
      </c>
      <c r="O222" s="23">
        <f t="shared" si="11"/>
        <v>152.09</v>
      </c>
    </row>
    <row r="223" spans="1:15" s="18" customFormat="1" ht="15.75" customHeight="1" x14ac:dyDescent="0.25">
      <c r="A223" s="32">
        <v>221</v>
      </c>
      <c r="B223" s="19" t="s">
        <v>14</v>
      </c>
      <c r="C223" s="19" t="s">
        <v>16</v>
      </c>
      <c r="D223" s="2" t="s">
        <v>53</v>
      </c>
      <c r="E223" s="33">
        <v>44477</v>
      </c>
      <c r="F223" s="21">
        <v>2508</v>
      </c>
      <c r="G223" s="20">
        <v>335266513506</v>
      </c>
      <c r="H223" s="22">
        <v>22800</v>
      </c>
      <c r="I223" s="22">
        <v>56600</v>
      </c>
      <c r="J223" s="14">
        <f t="shared" si="23"/>
        <v>56.6</v>
      </c>
      <c r="K223" s="15">
        <f t="shared" si="24"/>
        <v>110.7</v>
      </c>
      <c r="L223" s="16">
        <f t="shared" si="25"/>
        <v>16.43</v>
      </c>
      <c r="M223" s="23"/>
      <c r="N223" s="24">
        <f t="shared" ref="N223:N235" si="26">ROUND(((SUM(K223:M223))*20/100),2)</f>
        <v>25.43</v>
      </c>
      <c r="O223" s="23">
        <f t="shared" ref="O223:O235" si="27">SUM(K223:N223)</f>
        <v>152.56</v>
      </c>
    </row>
    <row r="224" spans="1:15" s="18" customFormat="1" ht="15.75" customHeight="1" x14ac:dyDescent="0.25">
      <c r="A224" s="32">
        <v>222</v>
      </c>
      <c r="B224" s="19" t="s">
        <v>14</v>
      </c>
      <c r="C224" s="19" t="s">
        <v>16</v>
      </c>
      <c r="D224" s="2" t="s">
        <v>53</v>
      </c>
      <c r="E224" s="33">
        <v>44477</v>
      </c>
      <c r="F224" s="21">
        <v>2508</v>
      </c>
      <c r="G224" s="20">
        <v>335266530849</v>
      </c>
      <c r="H224" s="22">
        <v>22900</v>
      </c>
      <c r="I224" s="22">
        <v>56900</v>
      </c>
      <c r="J224" s="14">
        <f t="shared" si="23"/>
        <v>56.9</v>
      </c>
      <c r="K224" s="15">
        <f t="shared" si="24"/>
        <v>111.29</v>
      </c>
      <c r="L224" s="16">
        <f t="shared" si="25"/>
        <v>16.43</v>
      </c>
      <c r="M224" s="23"/>
      <c r="N224" s="24">
        <f t="shared" si="26"/>
        <v>25.54</v>
      </c>
      <c r="O224" s="23">
        <f t="shared" si="27"/>
        <v>153.26</v>
      </c>
    </row>
    <row r="225" spans="1:15" s="18" customFormat="1" ht="15.75" customHeight="1" x14ac:dyDescent="0.25">
      <c r="A225" s="32">
        <v>223</v>
      </c>
      <c r="B225" s="19" t="s">
        <v>14</v>
      </c>
      <c r="C225" s="19" t="s">
        <v>16</v>
      </c>
      <c r="D225" s="2" t="s">
        <v>53</v>
      </c>
      <c r="E225" s="33">
        <v>44477</v>
      </c>
      <c r="F225" s="21">
        <v>2508</v>
      </c>
      <c r="G225" s="20">
        <v>335266576453</v>
      </c>
      <c r="H225" s="22">
        <v>25300</v>
      </c>
      <c r="I225" s="22">
        <v>53700</v>
      </c>
      <c r="J225" s="14">
        <f t="shared" si="23"/>
        <v>53.7</v>
      </c>
      <c r="K225" s="15">
        <f t="shared" si="24"/>
        <v>105.03</v>
      </c>
      <c r="L225" s="16">
        <f t="shared" si="25"/>
        <v>16.43</v>
      </c>
      <c r="M225" s="23"/>
      <c r="N225" s="24">
        <f t="shared" si="26"/>
        <v>24.29</v>
      </c>
      <c r="O225" s="23">
        <f t="shared" si="27"/>
        <v>145.75</v>
      </c>
    </row>
    <row r="226" spans="1:15" s="18" customFormat="1" ht="15.75" customHeight="1" x14ac:dyDescent="0.25">
      <c r="A226" s="32">
        <v>224</v>
      </c>
      <c r="B226" s="19" t="s">
        <v>14</v>
      </c>
      <c r="C226" s="19" t="s">
        <v>16</v>
      </c>
      <c r="D226" s="2" t="s">
        <v>53</v>
      </c>
      <c r="E226" s="33">
        <v>44477</v>
      </c>
      <c r="F226" s="21">
        <v>2508</v>
      </c>
      <c r="G226" s="20">
        <v>845266660206</v>
      </c>
      <c r="H226" s="22">
        <v>24400</v>
      </c>
      <c r="I226" s="22">
        <v>55500</v>
      </c>
      <c r="J226" s="14">
        <f t="shared" si="23"/>
        <v>55.5</v>
      </c>
      <c r="K226" s="15">
        <f t="shared" si="24"/>
        <v>108.55</v>
      </c>
      <c r="L226" s="16">
        <f t="shared" si="25"/>
        <v>16.43</v>
      </c>
      <c r="M226" s="23"/>
      <c r="N226" s="24">
        <f t="shared" si="26"/>
        <v>25</v>
      </c>
      <c r="O226" s="23">
        <f t="shared" si="27"/>
        <v>149.97999999999999</v>
      </c>
    </row>
    <row r="227" spans="1:15" s="18" customFormat="1" ht="15.75" customHeight="1" x14ac:dyDescent="0.25">
      <c r="A227" s="32">
        <v>225</v>
      </c>
      <c r="B227" s="19" t="s">
        <v>14</v>
      </c>
      <c r="C227" s="19" t="s">
        <v>16</v>
      </c>
      <c r="D227" s="2" t="s">
        <v>53</v>
      </c>
      <c r="E227" s="33">
        <v>44477</v>
      </c>
      <c r="F227" s="21">
        <v>2508</v>
      </c>
      <c r="G227" s="20">
        <v>335266576602</v>
      </c>
      <c r="H227" s="22">
        <v>25500</v>
      </c>
      <c r="I227" s="22">
        <v>54400</v>
      </c>
      <c r="J227" s="14">
        <f t="shared" si="23"/>
        <v>54.4</v>
      </c>
      <c r="K227" s="15">
        <f t="shared" si="24"/>
        <v>106.4</v>
      </c>
      <c r="L227" s="16">
        <f t="shared" si="25"/>
        <v>16.43</v>
      </c>
      <c r="M227" s="23"/>
      <c r="N227" s="24">
        <f t="shared" si="26"/>
        <v>24.57</v>
      </c>
      <c r="O227" s="23">
        <f t="shared" si="27"/>
        <v>147.4</v>
      </c>
    </row>
    <row r="228" spans="1:15" s="18" customFormat="1" ht="15.75" customHeight="1" x14ac:dyDescent="0.25">
      <c r="A228" s="32">
        <v>226</v>
      </c>
      <c r="B228" s="19" t="s">
        <v>14</v>
      </c>
      <c r="C228" s="19" t="s">
        <v>16</v>
      </c>
      <c r="D228" s="2" t="s">
        <v>53</v>
      </c>
      <c r="E228" s="33">
        <v>44477</v>
      </c>
      <c r="F228" s="21">
        <v>2508</v>
      </c>
      <c r="G228" s="20">
        <v>845266660305</v>
      </c>
      <c r="H228" s="22">
        <v>24100</v>
      </c>
      <c r="I228" s="22">
        <v>55800</v>
      </c>
      <c r="J228" s="14">
        <f t="shared" si="23"/>
        <v>55.8</v>
      </c>
      <c r="K228" s="15">
        <f t="shared" si="24"/>
        <v>109.14</v>
      </c>
      <c r="L228" s="16">
        <f t="shared" si="25"/>
        <v>16.43</v>
      </c>
      <c r="M228" s="23"/>
      <c r="N228" s="24">
        <f t="shared" si="26"/>
        <v>25.11</v>
      </c>
      <c r="O228" s="23">
        <f t="shared" si="27"/>
        <v>150.68</v>
      </c>
    </row>
    <row r="229" spans="1:15" s="18" customFormat="1" ht="15.75" customHeight="1" x14ac:dyDescent="0.25">
      <c r="A229" s="32">
        <v>227</v>
      </c>
      <c r="B229" s="19" t="s">
        <v>14</v>
      </c>
      <c r="C229" s="19" t="s">
        <v>16</v>
      </c>
      <c r="D229" s="2" t="s">
        <v>53</v>
      </c>
      <c r="E229" s="33">
        <v>44477</v>
      </c>
      <c r="F229" s="21">
        <v>2508</v>
      </c>
      <c r="G229" s="20">
        <v>335266514033</v>
      </c>
      <c r="H229" s="22">
        <v>22850</v>
      </c>
      <c r="I229" s="22">
        <v>56750</v>
      </c>
      <c r="J229" s="14">
        <f t="shared" si="23"/>
        <v>56.800000000000004</v>
      </c>
      <c r="K229" s="15">
        <f t="shared" si="24"/>
        <v>111.09</v>
      </c>
      <c r="L229" s="16">
        <f t="shared" si="25"/>
        <v>16.43</v>
      </c>
      <c r="M229" s="23"/>
      <c r="N229" s="24">
        <f t="shared" si="26"/>
        <v>25.5</v>
      </c>
      <c r="O229" s="23">
        <f t="shared" si="27"/>
        <v>153.02000000000001</v>
      </c>
    </row>
    <row r="230" spans="1:15" s="18" customFormat="1" ht="15.75" customHeight="1" x14ac:dyDescent="0.25">
      <c r="A230" s="32">
        <v>228</v>
      </c>
      <c r="B230" s="19" t="s">
        <v>14</v>
      </c>
      <c r="C230" s="19" t="s">
        <v>16</v>
      </c>
      <c r="D230" s="2" t="s">
        <v>53</v>
      </c>
      <c r="E230" s="33">
        <v>44477</v>
      </c>
      <c r="F230" s="21">
        <v>2508</v>
      </c>
      <c r="G230" s="20">
        <v>845266660370</v>
      </c>
      <c r="H230" s="22">
        <v>21800</v>
      </c>
      <c r="I230" s="22">
        <v>58000</v>
      </c>
      <c r="J230" s="14">
        <f t="shared" si="23"/>
        <v>58</v>
      </c>
      <c r="K230" s="15">
        <f t="shared" si="24"/>
        <v>113.44</v>
      </c>
      <c r="L230" s="16">
        <f t="shared" si="25"/>
        <v>16.43</v>
      </c>
      <c r="M230" s="23"/>
      <c r="N230" s="24">
        <f t="shared" si="26"/>
        <v>25.97</v>
      </c>
      <c r="O230" s="23">
        <f t="shared" si="27"/>
        <v>155.84</v>
      </c>
    </row>
    <row r="231" spans="1:15" s="18" customFormat="1" ht="15.75" customHeight="1" x14ac:dyDescent="0.25">
      <c r="A231" s="32">
        <v>229</v>
      </c>
      <c r="B231" s="19" t="s">
        <v>14</v>
      </c>
      <c r="C231" s="19" t="s">
        <v>16</v>
      </c>
      <c r="D231" s="2" t="s">
        <v>53</v>
      </c>
      <c r="E231" s="33">
        <v>44477</v>
      </c>
      <c r="F231" s="21">
        <v>2508</v>
      </c>
      <c r="G231" s="20">
        <v>845266512662</v>
      </c>
      <c r="H231" s="22">
        <v>23650</v>
      </c>
      <c r="I231" s="22">
        <v>56150</v>
      </c>
      <c r="J231" s="14">
        <f t="shared" si="23"/>
        <v>56.2</v>
      </c>
      <c r="K231" s="15">
        <f t="shared" si="24"/>
        <v>109.92</v>
      </c>
      <c r="L231" s="16">
        <f t="shared" si="25"/>
        <v>16.43</v>
      </c>
      <c r="M231" s="23"/>
      <c r="N231" s="24">
        <f t="shared" si="26"/>
        <v>25.27</v>
      </c>
      <c r="O231" s="23">
        <f t="shared" si="27"/>
        <v>151.62</v>
      </c>
    </row>
    <row r="232" spans="1:15" s="18" customFormat="1" ht="15.75" customHeight="1" x14ac:dyDescent="0.25">
      <c r="A232" s="32">
        <v>230</v>
      </c>
      <c r="B232" s="19" t="s">
        <v>14</v>
      </c>
      <c r="C232" s="19" t="s">
        <v>16</v>
      </c>
      <c r="D232" s="2" t="s">
        <v>53</v>
      </c>
      <c r="E232" s="33">
        <v>44477</v>
      </c>
      <c r="F232" s="21">
        <v>2508</v>
      </c>
      <c r="G232" s="20">
        <v>845266510922</v>
      </c>
      <c r="H232" s="22">
        <v>24300</v>
      </c>
      <c r="I232" s="22">
        <v>55600</v>
      </c>
      <c r="J232" s="14">
        <f t="shared" si="23"/>
        <v>55.6</v>
      </c>
      <c r="K232" s="15">
        <f t="shared" si="24"/>
        <v>108.74</v>
      </c>
      <c r="L232" s="16">
        <f t="shared" si="25"/>
        <v>16.43</v>
      </c>
      <c r="M232" s="23"/>
      <c r="N232" s="24">
        <f t="shared" si="26"/>
        <v>25.03</v>
      </c>
      <c r="O232" s="23">
        <f t="shared" si="27"/>
        <v>150.19999999999999</v>
      </c>
    </row>
    <row r="233" spans="1:15" s="18" customFormat="1" ht="15.75" customHeight="1" x14ac:dyDescent="0.25">
      <c r="A233" s="32">
        <v>231</v>
      </c>
      <c r="B233" s="19" t="s">
        <v>14</v>
      </c>
      <c r="C233" s="19" t="s">
        <v>16</v>
      </c>
      <c r="D233" s="2" t="s">
        <v>53</v>
      </c>
      <c r="E233" s="33">
        <v>44477</v>
      </c>
      <c r="F233" s="21">
        <v>2508</v>
      </c>
      <c r="G233" s="20">
        <v>845266511011</v>
      </c>
      <c r="H233" s="22">
        <v>24200</v>
      </c>
      <c r="I233" s="22">
        <v>55550</v>
      </c>
      <c r="J233" s="14">
        <f t="shared" si="23"/>
        <v>55.6</v>
      </c>
      <c r="K233" s="15">
        <f t="shared" si="24"/>
        <v>108.74</v>
      </c>
      <c r="L233" s="16">
        <f t="shared" si="25"/>
        <v>16.43</v>
      </c>
      <c r="M233" s="23"/>
      <c r="N233" s="24">
        <f t="shared" si="26"/>
        <v>25.03</v>
      </c>
      <c r="O233" s="23">
        <f t="shared" si="27"/>
        <v>150.19999999999999</v>
      </c>
    </row>
    <row r="234" spans="1:15" s="18" customFormat="1" ht="15.75" customHeight="1" x14ac:dyDescent="0.25">
      <c r="A234" s="32">
        <v>232</v>
      </c>
      <c r="B234" s="19" t="s">
        <v>14</v>
      </c>
      <c r="C234" s="19" t="s">
        <v>16</v>
      </c>
      <c r="D234" s="2" t="s">
        <v>54</v>
      </c>
      <c r="E234" s="33">
        <v>44477</v>
      </c>
      <c r="F234" s="21">
        <v>2508</v>
      </c>
      <c r="G234" s="20">
        <v>845266512977</v>
      </c>
      <c r="H234" s="22">
        <v>24000</v>
      </c>
      <c r="I234" s="22">
        <v>55000</v>
      </c>
      <c r="J234" s="14">
        <f t="shared" si="23"/>
        <v>55</v>
      </c>
      <c r="K234" s="15">
        <f t="shared" si="24"/>
        <v>107.57</v>
      </c>
      <c r="L234" s="16">
        <f t="shared" si="25"/>
        <v>16.43</v>
      </c>
      <c r="M234" s="16">
        <f>ROUND((2*1.95583),2)</f>
        <v>3.91</v>
      </c>
      <c r="N234" s="24">
        <f t="shared" si="26"/>
        <v>25.58</v>
      </c>
      <c r="O234" s="23">
        <f t="shared" si="27"/>
        <v>153.49</v>
      </c>
    </row>
    <row r="235" spans="1:15" s="18" customFormat="1" ht="15.75" customHeight="1" x14ac:dyDescent="0.25">
      <c r="A235" s="32">
        <v>233</v>
      </c>
      <c r="B235" s="19" t="s">
        <v>14</v>
      </c>
      <c r="C235" s="19" t="s">
        <v>16</v>
      </c>
      <c r="D235" s="2" t="s">
        <v>54</v>
      </c>
      <c r="E235" s="33">
        <v>44477</v>
      </c>
      <c r="F235" s="21">
        <v>2508</v>
      </c>
      <c r="G235" s="20">
        <v>845266510203</v>
      </c>
      <c r="H235" s="22">
        <v>23400</v>
      </c>
      <c r="I235" s="22">
        <v>56400</v>
      </c>
      <c r="J235" s="14">
        <f t="shared" si="23"/>
        <v>56.4</v>
      </c>
      <c r="K235" s="15">
        <f t="shared" si="24"/>
        <v>110.31</v>
      </c>
      <c r="L235" s="16">
        <f t="shared" si="25"/>
        <v>16.43</v>
      </c>
      <c r="M235" s="23"/>
      <c r="N235" s="24">
        <f t="shared" si="26"/>
        <v>25.35</v>
      </c>
      <c r="O235" s="23">
        <f t="shared" si="27"/>
        <v>152.09</v>
      </c>
    </row>
    <row r="236" spans="1:15" s="18" customFormat="1" ht="15.75" customHeight="1" x14ac:dyDescent="0.25">
      <c r="A236" s="32">
        <v>234</v>
      </c>
      <c r="B236" s="19" t="s">
        <v>14</v>
      </c>
      <c r="C236" s="19" t="s">
        <v>16</v>
      </c>
      <c r="D236" s="2" t="s">
        <v>54</v>
      </c>
      <c r="E236" s="33">
        <v>44477</v>
      </c>
      <c r="F236" s="21">
        <v>2508</v>
      </c>
      <c r="G236" s="20">
        <v>845266513132</v>
      </c>
      <c r="H236" s="22">
        <v>24900</v>
      </c>
      <c r="I236" s="22">
        <v>54250</v>
      </c>
      <c r="J236" s="14">
        <f t="shared" si="23"/>
        <v>54.300000000000004</v>
      </c>
      <c r="K236" s="15">
        <f t="shared" si="24"/>
        <v>106.2</v>
      </c>
      <c r="L236" s="16">
        <f t="shared" si="25"/>
        <v>16.43</v>
      </c>
      <c r="M236" s="23"/>
      <c r="N236" s="24">
        <f t="shared" si="10"/>
        <v>24.53</v>
      </c>
      <c r="O236" s="23">
        <f t="shared" si="11"/>
        <v>147.16</v>
      </c>
    </row>
    <row r="237" spans="1:15" s="18" customFormat="1" ht="15.75" customHeight="1" x14ac:dyDescent="0.25">
      <c r="A237" s="32">
        <v>235</v>
      </c>
      <c r="B237" s="19" t="s">
        <v>14</v>
      </c>
      <c r="C237" s="19" t="s">
        <v>16</v>
      </c>
      <c r="D237" s="2" t="s">
        <v>55</v>
      </c>
      <c r="E237" s="33">
        <v>44478</v>
      </c>
      <c r="F237" s="21">
        <v>2508</v>
      </c>
      <c r="G237" s="20">
        <v>845266510195</v>
      </c>
      <c r="H237" s="22">
        <v>23600</v>
      </c>
      <c r="I237" s="22">
        <v>56300</v>
      </c>
      <c r="J237" s="14">
        <f t="shared" si="23"/>
        <v>56.3</v>
      </c>
      <c r="K237" s="15">
        <f t="shared" si="24"/>
        <v>110.11</v>
      </c>
      <c r="L237" s="16">
        <f t="shared" si="25"/>
        <v>16.43</v>
      </c>
      <c r="M237" s="16">
        <f>ROUND((2*1.95583),2)</f>
        <v>3.91</v>
      </c>
      <c r="N237" s="24">
        <f t="shared" si="10"/>
        <v>26.09</v>
      </c>
      <c r="O237" s="23">
        <f t="shared" si="11"/>
        <v>156.54</v>
      </c>
    </row>
    <row r="238" spans="1:15" s="18" customFormat="1" ht="15.75" customHeight="1" x14ac:dyDescent="0.25">
      <c r="A238" s="32">
        <v>236</v>
      </c>
      <c r="B238" s="19" t="s">
        <v>14</v>
      </c>
      <c r="C238" s="19" t="s">
        <v>16</v>
      </c>
      <c r="D238" s="2" t="s">
        <v>55</v>
      </c>
      <c r="E238" s="33">
        <v>44478</v>
      </c>
      <c r="F238" s="21">
        <v>2508</v>
      </c>
      <c r="G238" s="20">
        <v>845266513108</v>
      </c>
      <c r="H238" s="22">
        <v>24000</v>
      </c>
      <c r="I238" s="22">
        <v>55900</v>
      </c>
      <c r="J238" s="14">
        <f t="shared" si="23"/>
        <v>55.9</v>
      </c>
      <c r="K238" s="15">
        <f t="shared" si="24"/>
        <v>109.33</v>
      </c>
      <c r="L238" s="16">
        <f t="shared" si="25"/>
        <v>16.43</v>
      </c>
      <c r="M238" s="23"/>
      <c r="N238" s="24">
        <f t="shared" si="10"/>
        <v>25.15</v>
      </c>
      <c r="O238" s="23">
        <f t="shared" si="11"/>
        <v>150.91</v>
      </c>
    </row>
    <row r="239" spans="1:15" s="18" customFormat="1" ht="15.75" customHeight="1" x14ac:dyDescent="0.25">
      <c r="A239" s="32">
        <v>237</v>
      </c>
      <c r="B239" s="19" t="s">
        <v>14</v>
      </c>
      <c r="C239" s="19" t="s">
        <v>16</v>
      </c>
      <c r="D239" s="2" t="s">
        <v>55</v>
      </c>
      <c r="E239" s="33">
        <v>44478</v>
      </c>
      <c r="F239" s="21">
        <v>2508</v>
      </c>
      <c r="G239" s="20">
        <v>335266500255</v>
      </c>
      <c r="H239" s="22">
        <v>24700</v>
      </c>
      <c r="I239" s="22">
        <v>55200</v>
      </c>
      <c r="J239" s="14">
        <f t="shared" si="23"/>
        <v>55.2</v>
      </c>
      <c r="K239" s="15">
        <f t="shared" si="24"/>
        <v>107.96</v>
      </c>
      <c r="L239" s="16">
        <f t="shared" si="25"/>
        <v>16.43</v>
      </c>
      <c r="M239" s="23"/>
      <c r="N239" s="24">
        <f t="shared" si="10"/>
        <v>24.88</v>
      </c>
      <c r="O239" s="23">
        <f t="shared" si="11"/>
        <v>149.26999999999998</v>
      </c>
    </row>
    <row r="240" spans="1:15" s="18" customFormat="1" ht="15.75" customHeight="1" x14ac:dyDescent="0.25">
      <c r="A240" s="32">
        <v>238</v>
      </c>
      <c r="B240" s="19" t="s">
        <v>14</v>
      </c>
      <c r="C240" s="19" t="s">
        <v>16</v>
      </c>
      <c r="D240" s="2" t="s">
        <v>56</v>
      </c>
      <c r="E240" s="33">
        <v>44478</v>
      </c>
      <c r="F240" s="21">
        <v>2508</v>
      </c>
      <c r="G240" s="20">
        <v>845266660552</v>
      </c>
      <c r="H240" s="22">
        <v>25700</v>
      </c>
      <c r="I240" s="22">
        <v>54200</v>
      </c>
      <c r="J240" s="14">
        <f t="shared" si="23"/>
        <v>54.2</v>
      </c>
      <c r="K240" s="15">
        <f t="shared" si="24"/>
        <v>106.01</v>
      </c>
      <c r="L240" s="16">
        <f t="shared" si="25"/>
        <v>16.43</v>
      </c>
      <c r="M240" s="16">
        <f>ROUND((2*1.95583),2)</f>
        <v>3.91</v>
      </c>
      <c r="N240" s="24">
        <f t="shared" ref="N240:N303" si="28">ROUND(((SUM(K240:M240))*20/100),2)</f>
        <v>25.27</v>
      </c>
      <c r="O240" s="23">
        <f t="shared" ref="O240:O303" si="29">SUM(K240:N240)</f>
        <v>151.62</v>
      </c>
    </row>
    <row r="241" spans="1:15" s="18" customFormat="1" ht="15.75" customHeight="1" x14ac:dyDescent="0.25">
      <c r="A241" s="32">
        <v>239</v>
      </c>
      <c r="B241" s="19" t="s">
        <v>14</v>
      </c>
      <c r="C241" s="19" t="s">
        <v>16</v>
      </c>
      <c r="D241" s="2" t="s">
        <v>56</v>
      </c>
      <c r="E241" s="33">
        <v>44478</v>
      </c>
      <c r="F241" s="21">
        <v>2508</v>
      </c>
      <c r="G241" s="20">
        <v>845266513231</v>
      </c>
      <c r="H241" s="22">
        <v>24750</v>
      </c>
      <c r="I241" s="22">
        <v>55000</v>
      </c>
      <c r="J241" s="14">
        <f t="shared" si="23"/>
        <v>55</v>
      </c>
      <c r="K241" s="15">
        <f t="shared" si="24"/>
        <v>107.57</v>
      </c>
      <c r="L241" s="16">
        <f t="shared" si="25"/>
        <v>16.43</v>
      </c>
      <c r="M241" s="23"/>
      <c r="N241" s="24">
        <f t="shared" si="28"/>
        <v>24.8</v>
      </c>
      <c r="O241" s="23">
        <f t="shared" si="29"/>
        <v>148.80000000000001</v>
      </c>
    </row>
    <row r="242" spans="1:15" s="18" customFormat="1" ht="15.75" customHeight="1" x14ac:dyDescent="0.25">
      <c r="A242" s="32">
        <v>240</v>
      </c>
      <c r="B242" s="19" t="s">
        <v>14</v>
      </c>
      <c r="C242" s="19" t="s">
        <v>16</v>
      </c>
      <c r="D242" s="2" t="s">
        <v>56</v>
      </c>
      <c r="E242" s="33">
        <v>44478</v>
      </c>
      <c r="F242" s="21">
        <v>2508</v>
      </c>
      <c r="G242" s="20">
        <v>845266512282</v>
      </c>
      <c r="H242" s="22">
        <v>24100</v>
      </c>
      <c r="I242" s="22">
        <v>55100</v>
      </c>
      <c r="J242" s="14">
        <f t="shared" si="23"/>
        <v>55.1</v>
      </c>
      <c r="K242" s="15">
        <f t="shared" si="24"/>
        <v>107.77</v>
      </c>
      <c r="L242" s="16">
        <f t="shared" si="25"/>
        <v>16.43</v>
      </c>
      <c r="M242" s="23"/>
      <c r="N242" s="24">
        <f t="shared" si="28"/>
        <v>24.84</v>
      </c>
      <c r="O242" s="23">
        <f t="shared" si="29"/>
        <v>149.04</v>
      </c>
    </row>
    <row r="243" spans="1:15" s="18" customFormat="1" ht="15.75" customHeight="1" x14ac:dyDescent="0.25">
      <c r="A243" s="32">
        <v>241</v>
      </c>
      <c r="B243" s="19" t="s">
        <v>14</v>
      </c>
      <c r="C243" s="19" t="s">
        <v>16</v>
      </c>
      <c r="D243" s="2" t="s">
        <v>56</v>
      </c>
      <c r="E243" s="33">
        <v>44478</v>
      </c>
      <c r="F243" s="21">
        <v>2508</v>
      </c>
      <c r="G243" s="20">
        <v>845266510997</v>
      </c>
      <c r="H243" s="22">
        <v>23900</v>
      </c>
      <c r="I243" s="22">
        <v>55800</v>
      </c>
      <c r="J243" s="14">
        <f t="shared" si="23"/>
        <v>55.8</v>
      </c>
      <c r="K243" s="15">
        <f t="shared" si="24"/>
        <v>109.14</v>
      </c>
      <c r="L243" s="16">
        <f t="shared" si="25"/>
        <v>16.43</v>
      </c>
      <c r="M243" s="23"/>
      <c r="N243" s="24">
        <f t="shared" si="28"/>
        <v>25.11</v>
      </c>
      <c r="O243" s="23">
        <f t="shared" si="29"/>
        <v>150.68</v>
      </c>
    </row>
    <row r="244" spans="1:15" s="18" customFormat="1" ht="15.75" customHeight="1" x14ac:dyDescent="0.25">
      <c r="A244" s="32">
        <v>242</v>
      </c>
      <c r="B244" s="19" t="s">
        <v>14</v>
      </c>
      <c r="C244" s="19" t="s">
        <v>16</v>
      </c>
      <c r="D244" s="2" t="s">
        <v>56</v>
      </c>
      <c r="E244" s="33">
        <v>44478</v>
      </c>
      <c r="F244" s="21">
        <v>2508</v>
      </c>
      <c r="G244" s="20">
        <v>845266660735</v>
      </c>
      <c r="H244" s="22">
        <v>24300</v>
      </c>
      <c r="I244" s="22">
        <v>55400</v>
      </c>
      <c r="J244" s="14">
        <f t="shared" si="23"/>
        <v>55.4</v>
      </c>
      <c r="K244" s="15">
        <f t="shared" si="24"/>
        <v>108.35</v>
      </c>
      <c r="L244" s="16">
        <f t="shared" si="25"/>
        <v>16.43</v>
      </c>
      <c r="M244" s="23"/>
      <c r="N244" s="24">
        <f t="shared" si="28"/>
        <v>24.96</v>
      </c>
      <c r="O244" s="23">
        <f t="shared" si="29"/>
        <v>149.74</v>
      </c>
    </row>
    <row r="245" spans="1:15" s="18" customFormat="1" ht="15.75" customHeight="1" x14ac:dyDescent="0.25">
      <c r="A245" s="32">
        <v>243</v>
      </c>
      <c r="B245" s="19" t="s">
        <v>14</v>
      </c>
      <c r="C245" s="19" t="s">
        <v>16</v>
      </c>
      <c r="D245" s="2" t="s">
        <v>56</v>
      </c>
      <c r="E245" s="33">
        <v>44478</v>
      </c>
      <c r="F245" s="21">
        <v>2508</v>
      </c>
      <c r="G245" s="20">
        <v>335266576685</v>
      </c>
      <c r="H245" s="22">
        <v>24300</v>
      </c>
      <c r="I245" s="22">
        <v>55600</v>
      </c>
      <c r="J245" s="14">
        <f t="shared" si="23"/>
        <v>55.6</v>
      </c>
      <c r="K245" s="15">
        <f t="shared" si="24"/>
        <v>108.74</v>
      </c>
      <c r="L245" s="16">
        <f t="shared" si="25"/>
        <v>16.43</v>
      </c>
      <c r="M245" s="23"/>
      <c r="N245" s="24">
        <f t="shared" si="28"/>
        <v>25.03</v>
      </c>
      <c r="O245" s="23">
        <f t="shared" si="29"/>
        <v>150.19999999999999</v>
      </c>
    </row>
    <row r="246" spans="1:15" s="18" customFormat="1" ht="15.75" customHeight="1" x14ac:dyDescent="0.25">
      <c r="A246" s="32">
        <v>244</v>
      </c>
      <c r="B246" s="19" t="s">
        <v>14</v>
      </c>
      <c r="C246" s="19" t="s">
        <v>16</v>
      </c>
      <c r="D246" s="2" t="s">
        <v>56</v>
      </c>
      <c r="E246" s="33">
        <v>44478</v>
      </c>
      <c r="F246" s="21">
        <v>2508</v>
      </c>
      <c r="G246" s="20">
        <v>845266660370</v>
      </c>
      <c r="H246" s="22">
        <v>21800</v>
      </c>
      <c r="I246" s="22">
        <v>58000</v>
      </c>
      <c r="J246" s="14">
        <f t="shared" si="23"/>
        <v>58</v>
      </c>
      <c r="K246" s="15">
        <f t="shared" si="24"/>
        <v>113.44</v>
      </c>
      <c r="L246" s="16">
        <f t="shared" si="25"/>
        <v>16.43</v>
      </c>
      <c r="M246" s="23"/>
      <c r="N246" s="24">
        <f t="shared" si="28"/>
        <v>25.97</v>
      </c>
      <c r="O246" s="23">
        <f t="shared" si="29"/>
        <v>155.84</v>
      </c>
    </row>
    <row r="247" spans="1:15" s="18" customFormat="1" ht="15.75" customHeight="1" x14ac:dyDescent="0.25">
      <c r="A247" s="32">
        <v>245</v>
      </c>
      <c r="B247" s="19" t="s">
        <v>14</v>
      </c>
      <c r="C247" s="19" t="s">
        <v>16</v>
      </c>
      <c r="D247" s="2" t="s">
        <v>56</v>
      </c>
      <c r="E247" s="33">
        <v>44478</v>
      </c>
      <c r="F247" s="21">
        <v>2508</v>
      </c>
      <c r="G247" s="20">
        <v>335266514181</v>
      </c>
      <c r="H247" s="22">
        <v>22850</v>
      </c>
      <c r="I247" s="22">
        <v>56200</v>
      </c>
      <c r="J247" s="14">
        <f t="shared" si="23"/>
        <v>56.2</v>
      </c>
      <c r="K247" s="15">
        <f t="shared" si="24"/>
        <v>109.92</v>
      </c>
      <c r="L247" s="16">
        <f t="shared" si="25"/>
        <v>16.43</v>
      </c>
      <c r="M247" s="23"/>
      <c r="N247" s="24">
        <f t="shared" si="28"/>
        <v>25.27</v>
      </c>
      <c r="O247" s="23">
        <f t="shared" si="29"/>
        <v>151.62</v>
      </c>
    </row>
    <row r="248" spans="1:15" s="18" customFormat="1" ht="15.75" customHeight="1" x14ac:dyDescent="0.25">
      <c r="A248" s="32">
        <v>246</v>
      </c>
      <c r="B248" s="19" t="s">
        <v>14</v>
      </c>
      <c r="C248" s="19" t="s">
        <v>16</v>
      </c>
      <c r="D248" s="2" t="s">
        <v>56</v>
      </c>
      <c r="E248" s="33">
        <v>44478</v>
      </c>
      <c r="F248" s="21">
        <v>2508</v>
      </c>
      <c r="G248" s="20">
        <v>845266512647</v>
      </c>
      <c r="H248" s="22">
        <v>23900</v>
      </c>
      <c r="I248" s="22">
        <v>55700</v>
      </c>
      <c r="J248" s="14">
        <f t="shared" si="23"/>
        <v>55.7</v>
      </c>
      <c r="K248" s="15">
        <f t="shared" si="24"/>
        <v>108.94</v>
      </c>
      <c r="L248" s="16">
        <f t="shared" si="25"/>
        <v>16.43</v>
      </c>
      <c r="M248" s="23"/>
      <c r="N248" s="24">
        <f t="shared" si="28"/>
        <v>25.07</v>
      </c>
      <c r="O248" s="23">
        <f t="shared" si="29"/>
        <v>150.44</v>
      </c>
    </row>
    <row r="249" spans="1:15" s="18" customFormat="1" ht="15.75" customHeight="1" x14ac:dyDescent="0.25">
      <c r="A249" s="32">
        <v>247</v>
      </c>
      <c r="B249" s="19" t="s">
        <v>14</v>
      </c>
      <c r="C249" s="19" t="s">
        <v>16</v>
      </c>
      <c r="D249" s="2" t="s">
        <v>56</v>
      </c>
      <c r="E249" s="33">
        <v>44478</v>
      </c>
      <c r="F249" s="21">
        <v>2508</v>
      </c>
      <c r="G249" s="20">
        <v>335266531003</v>
      </c>
      <c r="H249" s="22">
        <v>23600</v>
      </c>
      <c r="I249" s="22">
        <v>56000</v>
      </c>
      <c r="J249" s="14">
        <f t="shared" si="23"/>
        <v>56</v>
      </c>
      <c r="K249" s="15">
        <f t="shared" si="24"/>
        <v>109.53</v>
      </c>
      <c r="L249" s="16">
        <f t="shared" si="25"/>
        <v>16.43</v>
      </c>
      <c r="M249" s="23"/>
      <c r="N249" s="24">
        <f t="shared" si="28"/>
        <v>25.19</v>
      </c>
      <c r="O249" s="23">
        <f t="shared" si="29"/>
        <v>151.15</v>
      </c>
    </row>
    <row r="250" spans="1:15" s="18" customFormat="1" ht="15.75" customHeight="1" x14ac:dyDescent="0.25">
      <c r="A250" s="32">
        <v>248</v>
      </c>
      <c r="B250" s="19" t="s">
        <v>14</v>
      </c>
      <c r="C250" s="19" t="s">
        <v>16</v>
      </c>
      <c r="D250" s="2" t="s">
        <v>57</v>
      </c>
      <c r="E250" s="33">
        <v>44478</v>
      </c>
      <c r="F250" s="21">
        <v>2508</v>
      </c>
      <c r="G250" s="20">
        <v>845266660545</v>
      </c>
      <c r="H250" s="22">
        <v>23700</v>
      </c>
      <c r="I250" s="22">
        <v>55800</v>
      </c>
      <c r="J250" s="14">
        <f t="shared" si="23"/>
        <v>55.8</v>
      </c>
      <c r="K250" s="15">
        <f t="shared" si="24"/>
        <v>109.14</v>
      </c>
      <c r="L250" s="16">
        <f t="shared" si="25"/>
        <v>16.43</v>
      </c>
      <c r="M250" s="16">
        <f>ROUND((2*1.95583),2)</f>
        <v>3.91</v>
      </c>
      <c r="N250" s="24">
        <f t="shared" si="28"/>
        <v>25.9</v>
      </c>
      <c r="O250" s="23">
        <f t="shared" si="29"/>
        <v>155.38</v>
      </c>
    </row>
    <row r="251" spans="1:15" s="18" customFormat="1" ht="15.75" customHeight="1" x14ac:dyDescent="0.25">
      <c r="A251" s="32">
        <v>249</v>
      </c>
      <c r="B251" s="19" t="s">
        <v>14</v>
      </c>
      <c r="C251" s="19" t="s">
        <v>16</v>
      </c>
      <c r="D251" s="2" t="s">
        <v>57</v>
      </c>
      <c r="E251" s="33">
        <v>44478</v>
      </c>
      <c r="F251" s="21">
        <v>2508</v>
      </c>
      <c r="G251" s="20">
        <v>845266513264</v>
      </c>
      <c r="H251" s="22">
        <v>24500</v>
      </c>
      <c r="I251" s="22">
        <v>55200</v>
      </c>
      <c r="J251" s="14">
        <f t="shared" si="23"/>
        <v>55.2</v>
      </c>
      <c r="K251" s="15">
        <f t="shared" si="24"/>
        <v>107.96</v>
      </c>
      <c r="L251" s="16">
        <f t="shared" si="25"/>
        <v>16.43</v>
      </c>
      <c r="M251" s="23"/>
      <c r="N251" s="24">
        <f t="shared" si="28"/>
        <v>24.88</v>
      </c>
      <c r="O251" s="23">
        <f t="shared" si="29"/>
        <v>149.26999999999998</v>
      </c>
    </row>
    <row r="252" spans="1:15" s="18" customFormat="1" ht="15.75" customHeight="1" x14ac:dyDescent="0.25">
      <c r="A252" s="32">
        <v>250</v>
      </c>
      <c r="B252" s="19" t="s">
        <v>14</v>
      </c>
      <c r="C252" s="19" t="s">
        <v>16</v>
      </c>
      <c r="D252" s="2" t="s">
        <v>57</v>
      </c>
      <c r="E252" s="33">
        <v>44478</v>
      </c>
      <c r="F252" s="21">
        <v>2508</v>
      </c>
      <c r="G252" s="20">
        <v>845266661121</v>
      </c>
      <c r="H252" s="22">
        <v>23900</v>
      </c>
      <c r="I252" s="22">
        <v>55600</v>
      </c>
      <c r="J252" s="14">
        <f t="shared" si="23"/>
        <v>55.6</v>
      </c>
      <c r="K252" s="15">
        <f t="shared" si="24"/>
        <v>108.74</v>
      </c>
      <c r="L252" s="16">
        <f t="shared" si="25"/>
        <v>16.43</v>
      </c>
      <c r="M252" s="23"/>
      <c r="N252" s="24">
        <f t="shared" si="28"/>
        <v>25.03</v>
      </c>
      <c r="O252" s="23">
        <f t="shared" si="29"/>
        <v>150.19999999999999</v>
      </c>
    </row>
    <row r="253" spans="1:15" s="18" customFormat="1" ht="15.75" customHeight="1" x14ac:dyDescent="0.25">
      <c r="A253" s="32">
        <v>251</v>
      </c>
      <c r="B253" s="19" t="s">
        <v>14</v>
      </c>
      <c r="C253" s="19" t="s">
        <v>16</v>
      </c>
      <c r="D253" s="2" t="s">
        <v>57</v>
      </c>
      <c r="E253" s="33">
        <v>44478</v>
      </c>
      <c r="F253" s="21">
        <v>2508</v>
      </c>
      <c r="G253" s="20">
        <v>845266512217</v>
      </c>
      <c r="H253" s="22">
        <v>24300</v>
      </c>
      <c r="I253" s="22">
        <v>55200</v>
      </c>
      <c r="J253" s="14">
        <f t="shared" si="23"/>
        <v>55.2</v>
      </c>
      <c r="K253" s="15">
        <f t="shared" si="24"/>
        <v>107.96</v>
      </c>
      <c r="L253" s="16">
        <f t="shared" si="25"/>
        <v>16.43</v>
      </c>
      <c r="M253" s="23"/>
      <c r="N253" s="24">
        <f t="shared" si="28"/>
        <v>24.88</v>
      </c>
      <c r="O253" s="23">
        <f t="shared" si="29"/>
        <v>149.26999999999998</v>
      </c>
    </row>
    <row r="254" spans="1:15" s="18" customFormat="1" ht="15.75" customHeight="1" x14ac:dyDescent="0.25">
      <c r="A254" s="32">
        <v>252</v>
      </c>
      <c r="B254" s="19" t="s">
        <v>14</v>
      </c>
      <c r="C254" s="19" t="s">
        <v>16</v>
      </c>
      <c r="D254" s="2" t="s">
        <v>57</v>
      </c>
      <c r="E254" s="33">
        <v>44478</v>
      </c>
      <c r="F254" s="21">
        <v>2508</v>
      </c>
      <c r="G254" s="20">
        <v>845266510765</v>
      </c>
      <c r="H254" s="22">
        <v>23400</v>
      </c>
      <c r="I254" s="22">
        <v>56200</v>
      </c>
      <c r="J254" s="14">
        <f t="shared" si="23"/>
        <v>56.2</v>
      </c>
      <c r="K254" s="15">
        <f t="shared" si="24"/>
        <v>109.92</v>
      </c>
      <c r="L254" s="16">
        <f t="shared" si="25"/>
        <v>16.43</v>
      </c>
      <c r="M254" s="23"/>
      <c r="N254" s="24">
        <f t="shared" si="28"/>
        <v>25.27</v>
      </c>
      <c r="O254" s="23">
        <f t="shared" si="29"/>
        <v>151.62</v>
      </c>
    </row>
    <row r="255" spans="1:15" s="18" customFormat="1" ht="15.75" customHeight="1" x14ac:dyDescent="0.25">
      <c r="A255" s="32">
        <v>253</v>
      </c>
      <c r="B255" s="19" t="s">
        <v>14</v>
      </c>
      <c r="C255" s="19" t="s">
        <v>16</v>
      </c>
      <c r="D255" s="2" t="s">
        <v>57</v>
      </c>
      <c r="E255" s="33">
        <v>44478</v>
      </c>
      <c r="F255" s="21">
        <v>2508</v>
      </c>
      <c r="G255" s="20">
        <v>845266511078</v>
      </c>
      <c r="H255" s="22">
        <v>24200</v>
      </c>
      <c r="I255" s="22">
        <v>55300</v>
      </c>
      <c r="J255" s="14">
        <f t="shared" si="23"/>
        <v>55.3</v>
      </c>
      <c r="K255" s="15">
        <f t="shared" si="24"/>
        <v>108.16</v>
      </c>
      <c r="L255" s="16">
        <f t="shared" si="25"/>
        <v>16.43</v>
      </c>
      <c r="M255" s="23"/>
      <c r="N255" s="24">
        <f t="shared" si="28"/>
        <v>24.92</v>
      </c>
      <c r="O255" s="23">
        <f t="shared" si="29"/>
        <v>149.51</v>
      </c>
    </row>
    <row r="256" spans="1:15" s="18" customFormat="1" ht="15.75" customHeight="1" x14ac:dyDescent="0.25">
      <c r="A256" s="32">
        <v>254</v>
      </c>
      <c r="B256" s="19" t="s">
        <v>14</v>
      </c>
      <c r="C256" s="19" t="s">
        <v>16</v>
      </c>
      <c r="D256" s="2" t="s">
        <v>57</v>
      </c>
      <c r="E256" s="33">
        <v>44478</v>
      </c>
      <c r="F256" s="21">
        <v>2508</v>
      </c>
      <c r="G256" s="20">
        <v>845266510807</v>
      </c>
      <c r="H256" s="22">
        <v>23200</v>
      </c>
      <c r="I256" s="22">
        <v>56300</v>
      </c>
      <c r="J256" s="14">
        <f t="shared" si="23"/>
        <v>56.3</v>
      </c>
      <c r="K256" s="15">
        <f t="shared" si="24"/>
        <v>110.11</v>
      </c>
      <c r="L256" s="16">
        <f t="shared" si="25"/>
        <v>16.43</v>
      </c>
      <c r="M256" s="23"/>
      <c r="N256" s="24">
        <f t="shared" si="28"/>
        <v>25.31</v>
      </c>
      <c r="O256" s="23">
        <f t="shared" si="29"/>
        <v>151.85</v>
      </c>
    </row>
    <row r="257" spans="1:15" s="18" customFormat="1" ht="15.75" customHeight="1" x14ac:dyDescent="0.25">
      <c r="A257" s="32">
        <v>255</v>
      </c>
      <c r="B257" s="19" t="s">
        <v>14</v>
      </c>
      <c r="C257" s="19" t="s">
        <v>16</v>
      </c>
      <c r="D257" s="2" t="s">
        <v>57</v>
      </c>
      <c r="E257" s="33">
        <v>44478</v>
      </c>
      <c r="F257" s="21">
        <v>2508</v>
      </c>
      <c r="G257" s="20">
        <v>845266510476</v>
      </c>
      <c r="H257" s="22">
        <v>24800</v>
      </c>
      <c r="I257" s="22">
        <v>54850</v>
      </c>
      <c r="J257" s="14">
        <f t="shared" si="23"/>
        <v>54.9</v>
      </c>
      <c r="K257" s="15">
        <f t="shared" si="24"/>
        <v>107.38</v>
      </c>
      <c r="L257" s="16">
        <f t="shared" si="25"/>
        <v>16.43</v>
      </c>
      <c r="M257" s="23"/>
      <c r="N257" s="24">
        <f t="shared" si="28"/>
        <v>24.76</v>
      </c>
      <c r="O257" s="23">
        <f t="shared" si="29"/>
        <v>148.57</v>
      </c>
    </row>
    <row r="258" spans="1:15" s="18" customFormat="1" ht="15.75" customHeight="1" x14ac:dyDescent="0.25">
      <c r="A258" s="32">
        <v>256</v>
      </c>
      <c r="B258" s="19" t="s">
        <v>14</v>
      </c>
      <c r="C258" s="19" t="s">
        <v>16</v>
      </c>
      <c r="D258" s="2" t="s">
        <v>57</v>
      </c>
      <c r="E258" s="33">
        <v>44478</v>
      </c>
      <c r="F258" s="21">
        <v>2508</v>
      </c>
      <c r="G258" s="20">
        <v>335266513423</v>
      </c>
      <c r="H258" s="22">
        <v>22950</v>
      </c>
      <c r="I258" s="22">
        <v>56500</v>
      </c>
      <c r="J258" s="14">
        <f t="shared" si="23"/>
        <v>56.5</v>
      </c>
      <c r="K258" s="15">
        <f t="shared" si="24"/>
        <v>110.5</v>
      </c>
      <c r="L258" s="16">
        <f t="shared" si="25"/>
        <v>16.43</v>
      </c>
      <c r="M258" s="23"/>
      <c r="N258" s="24">
        <f t="shared" si="28"/>
        <v>25.39</v>
      </c>
      <c r="O258" s="23">
        <f t="shared" si="29"/>
        <v>152.32</v>
      </c>
    </row>
    <row r="259" spans="1:15" s="18" customFormat="1" ht="15.75" customHeight="1" x14ac:dyDescent="0.25">
      <c r="A259" s="32">
        <v>257</v>
      </c>
      <c r="B259" s="19" t="s">
        <v>14</v>
      </c>
      <c r="C259" s="19" t="s">
        <v>16</v>
      </c>
      <c r="D259" s="2" t="s">
        <v>58</v>
      </c>
      <c r="E259" s="33">
        <v>44478</v>
      </c>
      <c r="F259" s="21">
        <v>2508</v>
      </c>
      <c r="G259" s="20">
        <v>845266510625</v>
      </c>
      <c r="H259" s="22">
        <v>24700</v>
      </c>
      <c r="I259" s="22">
        <v>55200</v>
      </c>
      <c r="J259" s="14">
        <f t="shared" si="23"/>
        <v>55.2</v>
      </c>
      <c r="K259" s="15">
        <f t="shared" si="24"/>
        <v>107.96</v>
      </c>
      <c r="L259" s="16">
        <f t="shared" si="25"/>
        <v>16.43</v>
      </c>
      <c r="M259" s="16">
        <f>ROUND((2*1.95583),2)</f>
        <v>3.91</v>
      </c>
      <c r="N259" s="24">
        <f t="shared" si="28"/>
        <v>25.66</v>
      </c>
      <c r="O259" s="23">
        <f t="shared" si="29"/>
        <v>153.95999999999998</v>
      </c>
    </row>
    <row r="260" spans="1:15" s="18" customFormat="1" ht="15.75" customHeight="1" x14ac:dyDescent="0.25">
      <c r="A260" s="32">
        <v>258</v>
      </c>
      <c r="B260" s="19" t="s">
        <v>14</v>
      </c>
      <c r="C260" s="19" t="s">
        <v>16</v>
      </c>
      <c r="D260" s="2" t="s">
        <v>58</v>
      </c>
      <c r="E260" s="33">
        <v>44478</v>
      </c>
      <c r="F260" s="21">
        <v>2508</v>
      </c>
      <c r="G260" s="20">
        <v>335266500313</v>
      </c>
      <c r="H260" s="22">
        <v>24500</v>
      </c>
      <c r="I260" s="22">
        <v>55200</v>
      </c>
      <c r="J260" s="14">
        <f t="shared" ref="J260:J323" si="30">ROUNDUP((I260/1000),1)</f>
        <v>55.2</v>
      </c>
      <c r="K260" s="15">
        <f t="shared" ref="K260:K323" si="31">ROUND((1*1.95583*J260),2)</f>
        <v>107.96</v>
      </c>
      <c r="L260" s="16">
        <f t="shared" ref="L260:L323" si="32">ROUND((8.4*1.95583),2)</f>
        <v>16.43</v>
      </c>
      <c r="M260" s="23"/>
      <c r="N260" s="24">
        <f t="shared" si="28"/>
        <v>24.88</v>
      </c>
      <c r="O260" s="23">
        <f t="shared" si="29"/>
        <v>149.26999999999998</v>
      </c>
    </row>
    <row r="261" spans="1:15" s="18" customFormat="1" ht="15.75" customHeight="1" x14ac:dyDescent="0.25">
      <c r="A261" s="32">
        <v>259</v>
      </c>
      <c r="B261" s="19" t="s">
        <v>14</v>
      </c>
      <c r="C261" s="19" t="s">
        <v>16</v>
      </c>
      <c r="D261" s="2" t="s">
        <v>58</v>
      </c>
      <c r="E261" s="33">
        <v>44478</v>
      </c>
      <c r="F261" s="21">
        <v>2508</v>
      </c>
      <c r="G261" s="20">
        <v>335266531011</v>
      </c>
      <c r="H261" s="22">
        <v>22800</v>
      </c>
      <c r="I261" s="22">
        <v>57000</v>
      </c>
      <c r="J261" s="14">
        <f t="shared" si="30"/>
        <v>57</v>
      </c>
      <c r="K261" s="15">
        <f t="shared" si="31"/>
        <v>111.48</v>
      </c>
      <c r="L261" s="16">
        <f t="shared" si="32"/>
        <v>16.43</v>
      </c>
      <c r="M261" s="23"/>
      <c r="N261" s="24">
        <f t="shared" si="28"/>
        <v>25.58</v>
      </c>
      <c r="O261" s="23">
        <f t="shared" si="29"/>
        <v>153.49</v>
      </c>
    </row>
    <row r="262" spans="1:15" s="18" customFormat="1" ht="15.75" customHeight="1" x14ac:dyDescent="0.25">
      <c r="A262" s="32">
        <v>260</v>
      </c>
      <c r="B262" s="19" t="s">
        <v>14</v>
      </c>
      <c r="C262" s="19" t="s">
        <v>16</v>
      </c>
      <c r="D262" s="2" t="s">
        <v>58</v>
      </c>
      <c r="E262" s="33">
        <v>44478</v>
      </c>
      <c r="F262" s="21">
        <v>2508</v>
      </c>
      <c r="G262" s="20">
        <v>845266660651</v>
      </c>
      <c r="H262" s="22">
        <v>23700</v>
      </c>
      <c r="I262" s="22">
        <v>56100</v>
      </c>
      <c r="J262" s="14">
        <f t="shared" si="30"/>
        <v>56.1</v>
      </c>
      <c r="K262" s="15">
        <f t="shared" si="31"/>
        <v>109.72</v>
      </c>
      <c r="L262" s="16">
        <f t="shared" si="32"/>
        <v>16.43</v>
      </c>
      <c r="M262" s="23"/>
      <c r="N262" s="24">
        <f t="shared" si="28"/>
        <v>25.23</v>
      </c>
      <c r="O262" s="23">
        <f t="shared" si="29"/>
        <v>151.38</v>
      </c>
    </row>
    <row r="263" spans="1:15" s="18" customFormat="1" ht="15.75" customHeight="1" x14ac:dyDescent="0.25">
      <c r="A263" s="32">
        <v>261</v>
      </c>
      <c r="B263" s="19" t="s">
        <v>14</v>
      </c>
      <c r="C263" s="19" t="s">
        <v>16</v>
      </c>
      <c r="D263" s="2" t="s">
        <v>58</v>
      </c>
      <c r="E263" s="33">
        <v>44478</v>
      </c>
      <c r="F263" s="21">
        <v>2508</v>
      </c>
      <c r="G263" s="20">
        <v>845266512704</v>
      </c>
      <c r="H263" s="22">
        <v>24000</v>
      </c>
      <c r="I263" s="22">
        <v>55850</v>
      </c>
      <c r="J263" s="14">
        <f t="shared" si="30"/>
        <v>55.9</v>
      </c>
      <c r="K263" s="15">
        <f t="shared" si="31"/>
        <v>109.33</v>
      </c>
      <c r="L263" s="16">
        <f t="shared" si="32"/>
        <v>16.43</v>
      </c>
      <c r="M263" s="23"/>
      <c r="N263" s="24">
        <f t="shared" si="28"/>
        <v>25.15</v>
      </c>
      <c r="O263" s="23">
        <f t="shared" si="29"/>
        <v>150.91</v>
      </c>
    </row>
    <row r="264" spans="1:15" s="18" customFormat="1" ht="15.75" customHeight="1" x14ac:dyDescent="0.25">
      <c r="A264" s="32">
        <v>262</v>
      </c>
      <c r="B264" s="19" t="s">
        <v>14</v>
      </c>
      <c r="C264" s="19" t="s">
        <v>16</v>
      </c>
      <c r="D264" s="2" t="s">
        <v>59</v>
      </c>
      <c r="E264" s="33">
        <v>44478</v>
      </c>
      <c r="F264" s="21">
        <v>2508</v>
      </c>
      <c r="G264" s="20">
        <v>335266514033</v>
      </c>
      <c r="H264" s="22">
        <v>22850</v>
      </c>
      <c r="I264" s="22">
        <v>56600</v>
      </c>
      <c r="J264" s="14">
        <f t="shared" si="30"/>
        <v>56.6</v>
      </c>
      <c r="K264" s="15">
        <f t="shared" si="31"/>
        <v>110.7</v>
      </c>
      <c r="L264" s="16">
        <f t="shared" si="32"/>
        <v>16.43</v>
      </c>
      <c r="M264" s="16">
        <f>ROUND((2*1.95583),2)</f>
        <v>3.91</v>
      </c>
      <c r="N264" s="24">
        <f t="shared" si="28"/>
        <v>26.21</v>
      </c>
      <c r="O264" s="23">
        <f t="shared" si="29"/>
        <v>157.25</v>
      </c>
    </row>
    <row r="265" spans="1:15" s="18" customFormat="1" ht="15.75" customHeight="1" x14ac:dyDescent="0.25">
      <c r="A265" s="32">
        <v>263</v>
      </c>
      <c r="B265" s="19" t="s">
        <v>14</v>
      </c>
      <c r="C265" s="19" t="s">
        <v>16</v>
      </c>
      <c r="D265" s="2" t="s">
        <v>59</v>
      </c>
      <c r="E265" s="33">
        <v>44478</v>
      </c>
      <c r="F265" s="21">
        <v>2508</v>
      </c>
      <c r="G265" s="20">
        <v>845266660834</v>
      </c>
      <c r="H265" s="22">
        <v>23200</v>
      </c>
      <c r="I265" s="22">
        <v>56250</v>
      </c>
      <c r="J265" s="14">
        <f t="shared" si="30"/>
        <v>56.300000000000004</v>
      </c>
      <c r="K265" s="15">
        <f t="shared" si="31"/>
        <v>110.11</v>
      </c>
      <c r="L265" s="16">
        <f t="shared" si="32"/>
        <v>16.43</v>
      </c>
      <c r="M265" s="23"/>
      <c r="N265" s="24">
        <f t="shared" si="28"/>
        <v>25.31</v>
      </c>
      <c r="O265" s="23">
        <f t="shared" si="29"/>
        <v>151.85</v>
      </c>
    </row>
    <row r="266" spans="1:15" s="18" customFormat="1" ht="15.75" customHeight="1" x14ac:dyDescent="0.25">
      <c r="A266" s="32">
        <v>264</v>
      </c>
      <c r="B266" s="19" t="s">
        <v>14</v>
      </c>
      <c r="C266" s="19" t="s">
        <v>16</v>
      </c>
      <c r="D266" s="2" t="s">
        <v>59</v>
      </c>
      <c r="E266" s="33">
        <v>44478</v>
      </c>
      <c r="F266" s="21">
        <v>2508</v>
      </c>
      <c r="G266" s="20">
        <v>845266510393</v>
      </c>
      <c r="H266" s="22">
        <v>24600</v>
      </c>
      <c r="I266" s="22">
        <v>54700</v>
      </c>
      <c r="J266" s="14">
        <f t="shared" si="30"/>
        <v>54.7</v>
      </c>
      <c r="K266" s="15">
        <f t="shared" si="31"/>
        <v>106.98</v>
      </c>
      <c r="L266" s="16">
        <f t="shared" si="32"/>
        <v>16.43</v>
      </c>
      <c r="M266" s="23"/>
      <c r="N266" s="24">
        <f t="shared" si="28"/>
        <v>24.68</v>
      </c>
      <c r="O266" s="23">
        <f t="shared" si="29"/>
        <v>148.09</v>
      </c>
    </row>
    <row r="267" spans="1:15" s="18" customFormat="1" ht="15.75" customHeight="1" x14ac:dyDescent="0.25">
      <c r="A267" s="32">
        <v>265</v>
      </c>
      <c r="B267" s="19" t="s">
        <v>14</v>
      </c>
      <c r="C267" s="19" t="s">
        <v>16</v>
      </c>
      <c r="D267" s="2" t="s">
        <v>59</v>
      </c>
      <c r="E267" s="33">
        <v>44478</v>
      </c>
      <c r="F267" s="21">
        <v>2508</v>
      </c>
      <c r="G267" s="20">
        <v>845266510039</v>
      </c>
      <c r="H267" s="22">
        <v>24500</v>
      </c>
      <c r="I267" s="22">
        <v>55100</v>
      </c>
      <c r="J267" s="14">
        <f t="shared" si="30"/>
        <v>55.1</v>
      </c>
      <c r="K267" s="15">
        <f t="shared" si="31"/>
        <v>107.77</v>
      </c>
      <c r="L267" s="16">
        <f t="shared" si="32"/>
        <v>16.43</v>
      </c>
      <c r="M267" s="23"/>
      <c r="N267" s="24">
        <f t="shared" si="28"/>
        <v>24.84</v>
      </c>
      <c r="O267" s="23">
        <f t="shared" si="29"/>
        <v>149.04</v>
      </c>
    </row>
    <row r="268" spans="1:15" s="18" customFormat="1" ht="15.75" customHeight="1" x14ac:dyDescent="0.25">
      <c r="A268" s="32">
        <v>266</v>
      </c>
      <c r="B268" s="19" t="s">
        <v>14</v>
      </c>
      <c r="C268" s="19" t="s">
        <v>16</v>
      </c>
      <c r="D268" s="2" t="s">
        <v>59</v>
      </c>
      <c r="E268" s="33">
        <v>44478</v>
      </c>
      <c r="F268" s="21">
        <v>2508</v>
      </c>
      <c r="G268" s="20">
        <v>845266660321</v>
      </c>
      <c r="H268" s="22">
        <v>24760</v>
      </c>
      <c r="I268" s="22">
        <v>55090</v>
      </c>
      <c r="J268" s="14">
        <f t="shared" si="30"/>
        <v>55.1</v>
      </c>
      <c r="K268" s="15">
        <f t="shared" si="31"/>
        <v>107.77</v>
      </c>
      <c r="L268" s="16">
        <f t="shared" si="32"/>
        <v>16.43</v>
      </c>
      <c r="M268" s="23"/>
      <c r="N268" s="24">
        <f t="shared" si="28"/>
        <v>24.84</v>
      </c>
      <c r="O268" s="23">
        <f t="shared" si="29"/>
        <v>149.04</v>
      </c>
    </row>
    <row r="269" spans="1:15" s="18" customFormat="1" ht="15.75" customHeight="1" x14ac:dyDescent="0.25">
      <c r="A269" s="32">
        <v>267</v>
      </c>
      <c r="B269" s="19" t="s">
        <v>14</v>
      </c>
      <c r="C269" s="19" t="s">
        <v>16</v>
      </c>
      <c r="D269" s="2" t="s">
        <v>59</v>
      </c>
      <c r="E269" s="33">
        <v>44478</v>
      </c>
      <c r="F269" s="21">
        <v>2508</v>
      </c>
      <c r="G269" s="20">
        <v>845266513108</v>
      </c>
      <c r="H269" s="22">
        <v>24000</v>
      </c>
      <c r="I269" s="22">
        <v>55700</v>
      </c>
      <c r="J269" s="14">
        <f t="shared" si="30"/>
        <v>55.7</v>
      </c>
      <c r="K269" s="15">
        <f t="shared" si="31"/>
        <v>108.94</v>
      </c>
      <c r="L269" s="16">
        <f t="shared" si="32"/>
        <v>16.43</v>
      </c>
      <c r="M269" s="23"/>
      <c r="N269" s="24">
        <f t="shared" si="28"/>
        <v>25.07</v>
      </c>
      <c r="O269" s="23">
        <f t="shared" si="29"/>
        <v>150.44</v>
      </c>
    </row>
    <row r="270" spans="1:15" s="18" customFormat="1" ht="15.75" customHeight="1" x14ac:dyDescent="0.25">
      <c r="A270" s="32">
        <v>268</v>
      </c>
      <c r="B270" s="19" t="s">
        <v>14</v>
      </c>
      <c r="C270" s="19" t="s">
        <v>16</v>
      </c>
      <c r="D270" s="2" t="s">
        <v>59</v>
      </c>
      <c r="E270" s="33">
        <v>44478</v>
      </c>
      <c r="F270" s="21">
        <v>2508</v>
      </c>
      <c r="G270" s="20">
        <v>335266500255</v>
      </c>
      <c r="H270" s="22">
        <v>24700</v>
      </c>
      <c r="I270" s="22">
        <v>54800</v>
      </c>
      <c r="J270" s="14">
        <f t="shared" si="30"/>
        <v>54.8</v>
      </c>
      <c r="K270" s="15">
        <f t="shared" si="31"/>
        <v>107.18</v>
      </c>
      <c r="L270" s="16">
        <f t="shared" si="32"/>
        <v>16.43</v>
      </c>
      <c r="M270" s="23"/>
      <c r="N270" s="24">
        <f t="shared" si="28"/>
        <v>24.72</v>
      </c>
      <c r="O270" s="23">
        <f t="shared" si="29"/>
        <v>148.33000000000001</v>
      </c>
    </row>
    <row r="271" spans="1:15" s="18" customFormat="1" ht="15.75" customHeight="1" x14ac:dyDescent="0.25">
      <c r="A271" s="32">
        <v>269</v>
      </c>
      <c r="B271" s="19" t="s">
        <v>14</v>
      </c>
      <c r="C271" s="19" t="s">
        <v>16</v>
      </c>
      <c r="D271" s="2" t="s">
        <v>59</v>
      </c>
      <c r="E271" s="33">
        <v>44478</v>
      </c>
      <c r="F271" s="21">
        <v>2508</v>
      </c>
      <c r="G271" s="20">
        <v>845266512415</v>
      </c>
      <c r="H271" s="22">
        <v>23600</v>
      </c>
      <c r="I271" s="22">
        <v>56200</v>
      </c>
      <c r="J271" s="14">
        <f t="shared" si="30"/>
        <v>56.2</v>
      </c>
      <c r="K271" s="15">
        <f t="shared" si="31"/>
        <v>109.92</v>
      </c>
      <c r="L271" s="16">
        <f t="shared" si="32"/>
        <v>16.43</v>
      </c>
      <c r="M271" s="23"/>
      <c r="N271" s="24">
        <f t="shared" si="28"/>
        <v>25.27</v>
      </c>
      <c r="O271" s="23">
        <f t="shared" si="29"/>
        <v>151.62</v>
      </c>
    </row>
    <row r="272" spans="1:15" s="18" customFormat="1" ht="15.75" customHeight="1" x14ac:dyDescent="0.25">
      <c r="A272" s="32">
        <v>270</v>
      </c>
      <c r="B272" s="19" t="s">
        <v>14</v>
      </c>
      <c r="C272" s="19" t="s">
        <v>16</v>
      </c>
      <c r="D272" s="2" t="s">
        <v>59</v>
      </c>
      <c r="E272" s="33">
        <v>44478</v>
      </c>
      <c r="F272" s="21">
        <v>2508</v>
      </c>
      <c r="G272" s="20">
        <v>845266510948</v>
      </c>
      <c r="H272" s="22">
        <v>23900</v>
      </c>
      <c r="I272" s="22">
        <v>55900</v>
      </c>
      <c r="J272" s="14">
        <f t="shared" si="30"/>
        <v>55.9</v>
      </c>
      <c r="K272" s="15">
        <f t="shared" si="31"/>
        <v>109.33</v>
      </c>
      <c r="L272" s="16">
        <f t="shared" si="32"/>
        <v>16.43</v>
      </c>
      <c r="M272" s="23"/>
      <c r="N272" s="24">
        <f t="shared" si="28"/>
        <v>25.15</v>
      </c>
      <c r="O272" s="23">
        <f t="shared" si="29"/>
        <v>150.91</v>
      </c>
    </row>
    <row r="273" spans="1:15" s="18" customFormat="1" ht="15.75" customHeight="1" x14ac:dyDescent="0.25">
      <c r="A273" s="32">
        <v>271</v>
      </c>
      <c r="B273" s="19" t="s">
        <v>14</v>
      </c>
      <c r="C273" s="19" t="s">
        <v>16</v>
      </c>
      <c r="D273" s="2" t="s">
        <v>59</v>
      </c>
      <c r="E273" s="33">
        <v>44478</v>
      </c>
      <c r="F273" s="21">
        <v>2508</v>
      </c>
      <c r="G273" s="20">
        <v>845266660974</v>
      </c>
      <c r="H273" s="22">
        <v>23300</v>
      </c>
      <c r="I273" s="22">
        <v>56400</v>
      </c>
      <c r="J273" s="14">
        <f t="shared" si="30"/>
        <v>56.4</v>
      </c>
      <c r="K273" s="15">
        <f t="shared" si="31"/>
        <v>110.31</v>
      </c>
      <c r="L273" s="16">
        <f t="shared" si="32"/>
        <v>16.43</v>
      </c>
      <c r="M273" s="23"/>
      <c r="N273" s="24">
        <f t="shared" si="28"/>
        <v>25.35</v>
      </c>
      <c r="O273" s="23">
        <f t="shared" si="29"/>
        <v>152.09</v>
      </c>
    </row>
    <row r="274" spans="1:15" s="18" customFormat="1" ht="15.75" customHeight="1" x14ac:dyDescent="0.25">
      <c r="A274" s="32">
        <v>272</v>
      </c>
      <c r="B274" s="19" t="s">
        <v>14</v>
      </c>
      <c r="C274" s="19" t="s">
        <v>16</v>
      </c>
      <c r="D274" s="2" t="s">
        <v>59</v>
      </c>
      <c r="E274" s="33">
        <v>44478</v>
      </c>
      <c r="F274" s="21">
        <v>2508</v>
      </c>
      <c r="G274" s="20">
        <v>845266512241</v>
      </c>
      <c r="H274" s="22">
        <v>24000</v>
      </c>
      <c r="I274" s="22">
        <v>55100</v>
      </c>
      <c r="J274" s="14">
        <f t="shared" si="30"/>
        <v>55.1</v>
      </c>
      <c r="K274" s="15">
        <f t="shared" si="31"/>
        <v>107.77</v>
      </c>
      <c r="L274" s="16">
        <f t="shared" si="32"/>
        <v>16.43</v>
      </c>
      <c r="M274" s="23"/>
      <c r="N274" s="24">
        <f t="shared" si="28"/>
        <v>24.84</v>
      </c>
      <c r="O274" s="23">
        <f t="shared" si="29"/>
        <v>149.04</v>
      </c>
    </row>
    <row r="275" spans="1:15" s="18" customFormat="1" ht="15.75" customHeight="1" x14ac:dyDescent="0.25">
      <c r="A275" s="32">
        <v>273</v>
      </c>
      <c r="B275" s="19" t="s">
        <v>14</v>
      </c>
      <c r="C275" s="19" t="s">
        <v>16</v>
      </c>
      <c r="D275" s="2" t="s">
        <v>59</v>
      </c>
      <c r="E275" s="33">
        <v>44478</v>
      </c>
      <c r="F275" s="21">
        <v>2508</v>
      </c>
      <c r="G275" s="20">
        <v>845266661022</v>
      </c>
      <c r="H275" s="22">
        <v>23600</v>
      </c>
      <c r="I275" s="22">
        <v>55900</v>
      </c>
      <c r="J275" s="14">
        <f t="shared" si="30"/>
        <v>55.9</v>
      </c>
      <c r="K275" s="15">
        <f t="shared" si="31"/>
        <v>109.33</v>
      </c>
      <c r="L275" s="16">
        <f t="shared" si="32"/>
        <v>16.43</v>
      </c>
      <c r="M275" s="23"/>
      <c r="N275" s="24">
        <f t="shared" si="28"/>
        <v>25.15</v>
      </c>
      <c r="O275" s="23">
        <f t="shared" si="29"/>
        <v>150.91</v>
      </c>
    </row>
    <row r="276" spans="1:15" s="18" customFormat="1" ht="15.75" customHeight="1" x14ac:dyDescent="0.25">
      <c r="A276" s="32">
        <v>274</v>
      </c>
      <c r="B276" s="19" t="s">
        <v>14</v>
      </c>
      <c r="C276" s="19" t="s">
        <v>16</v>
      </c>
      <c r="D276" s="2" t="s">
        <v>59</v>
      </c>
      <c r="E276" s="33">
        <v>44478</v>
      </c>
      <c r="F276" s="21">
        <v>2508</v>
      </c>
      <c r="G276" s="20">
        <v>845266512845</v>
      </c>
      <c r="H276" s="22">
        <v>24900</v>
      </c>
      <c r="I276" s="22">
        <v>54500</v>
      </c>
      <c r="J276" s="14">
        <f t="shared" si="30"/>
        <v>54.5</v>
      </c>
      <c r="K276" s="15">
        <f t="shared" si="31"/>
        <v>106.59</v>
      </c>
      <c r="L276" s="16">
        <f t="shared" si="32"/>
        <v>16.43</v>
      </c>
      <c r="M276" s="23"/>
      <c r="N276" s="24">
        <f t="shared" si="28"/>
        <v>24.6</v>
      </c>
      <c r="O276" s="23">
        <f t="shared" si="29"/>
        <v>147.62</v>
      </c>
    </row>
    <row r="277" spans="1:15" s="18" customFormat="1" ht="15.75" customHeight="1" x14ac:dyDescent="0.25">
      <c r="A277" s="32">
        <v>275</v>
      </c>
      <c r="B277" s="19" t="s">
        <v>14</v>
      </c>
      <c r="C277" s="19" t="s">
        <v>16</v>
      </c>
      <c r="D277" s="2" t="s">
        <v>59</v>
      </c>
      <c r="E277" s="33">
        <v>44478</v>
      </c>
      <c r="F277" s="21">
        <v>2508</v>
      </c>
      <c r="G277" s="20">
        <v>845266661071</v>
      </c>
      <c r="H277" s="22">
        <v>24200</v>
      </c>
      <c r="I277" s="22">
        <v>55700</v>
      </c>
      <c r="J277" s="14">
        <f t="shared" si="30"/>
        <v>55.7</v>
      </c>
      <c r="K277" s="15">
        <f t="shared" si="31"/>
        <v>108.94</v>
      </c>
      <c r="L277" s="16">
        <f t="shared" si="32"/>
        <v>16.43</v>
      </c>
      <c r="M277" s="23"/>
      <c r="N277" s="24">
        <f t="shared" si="28"/>
        <v>25.07</v>
      </c>
      <c r="O277" s="23">
        <f t="shared" si="29"/>
        <v>150.44</v>
      </c>
    </row>
    <row r="278" spans="1:15" s="18" customFormat="1" ht="15.75" customHeight="1" x14ac:dyDescent="0.25">
      <c r="A278" s="32">
        <v>276</v>
      </c>
      <c r="B278" s="19" t="s">
        <v>14</v>
      </c>
      <c r="C278" s="19" t="s">
        <v>16</v>
      </c>
      <c r="D278" s="2" t="s">
        <v>59</v>
      </c>
      <c r="E278" s="33">
        <v>44478</v>
      </c>
      <c r="F278" s="21">
        <v>2508</v>
      </c>
      <c r="G278" s="20">
        <v>845266510195</v>
      </c>
      <c r="H278" s="22">
        <v>23600</v>
      </c>
      <c r="I278" s="22">
        <v>56300</v>
      </c>
      <c r="J278" s="14">
        <f t="shared" si="30"/>
        <v>56.3</v>
      </c>
      <c r="K278" s="15">
        <f t="shared" si="31"/>
        <v>110.11</v>
      </c>
      <c r="L278" s="16">
        <f t="shared" si="32"/>
        <v>16.43</v>
      </c>
      <c r="M278" s="23"/>
      <c r="N278" s="24">
        <f t="shared" si="28"/>
        <v>25.31</v>
      </c>
      <c r="O278" s="23">
        <f t="shared" si="29"/>
        <v>151.85</v>
      </c>
    </row>
    <row r="279" spans="1:15" s="18" customFormat="1" ht="15.75" customHeight="1" x14ac:dyDescent="0.25">
      <c r="A279" s="32">
        <v>277</v>
      </c>
      <c r="B279" s="19" t="s">
        <v>14</v>
      </c>
      <c r="C279" s="19" t="s">
        <v>16</v>
      </c>
      <c r="D279" s="2" t="s">
        <v>59</v>
      </c>
      <c r="E279" s="33">
        <v>44478</v>
      </c>
      <c r="F279" s="21">
        <v>2508</v>
      </c>
      <c r="G279" s="20">
        <v>845266512647</v>
      </c>
      <c r="H279" s="22">
        <v>23900</v>
      </c>
      <c r="I279" s="22">
        <v>56000</v>
      </c>
      <c r="J279" s="14">
        <f t="shared" si="30"/>
        <v>56</v>
      </c>
      <c r="K279" s="15">
        <f t="shared" si="31"/>
        <v>109.53</v>
      </c>
      <c r="L279" s="16">
        <f t="shared" si="32"/>
        <v>16.43</v>
      </c>
      <c r="M279" s="23"/>
      <c r="N279" s="24">
        <f t="shared" si="28"/>
        <v>25.19</v>
      </c>
      <c r="O279" s="23">
        <f t="shared" si="29"/>
        <v>151.15</v>
      </c>
    </row>
    <row r="280" spans="1:15" s="18" customFormat="1" ht="15.75" customHeight="1" x14ac:dyDescent="0.25">
      <c r="A280" s="32">
        <v>278</v>
      </c>
      <c r="B280" s="19" t="s">
        <v>14</v>
      </c>
      <c r="C280" s="19" t="s">
        <v>16</v>
      </c>
      <c r="D280" s="2" t="s">
        <v>59</v>
      </c>
      <c r="E280" s="33">
        <v>44478</v>
      </c>
      <c r="F280" s="21">
        <v>2508</v>
      </c>
      <c r="G280" s="20">
        <v>845266660016</v>
      </c>
      <c r="H280" s="22">
        <v>24200</v>
      </c>
      <c r="I280" s="22">
        <v>55700</v>
      </c>
      <c r="J280" s="14">
        <f t="shared" si="30"/>
        <v>55.7</v>
      </c>
      <c r="K280" s="15">
        <f t="shared" si="31"/>
        <v>108.94</v>
      </c>
      <c r="L280" s="16">
        <f t="shared" si="32"/>
        <v>16.43</v>
      </c>
      <c r="M280" s="23"/>
      <c r="N280" s="24">
        <f t="shared" si="28"/>
        <v>25.07</v>
      </c>
      <c r="O280" s="23">
        <f t="shared" si="29"/>
        <v>150.44</v>
      </c>
    </row>
    <row r="281" spans="1:15" s="18" customFormat="1" ht="15.75" customHeight="1" x14ac:dyDescent="0.25">
      <c r="A281" s="32">
        <v>279</v>
      </c>
      <c r="B281" s="19" t="s">
        <v>14</v>
      </c>
      <c r="C281" s="19" t="s">
        <v>16</v>
      </c>
      <c r="D281" s="2" t="s">
        <v>59</v>
      </c>
      <c r="E281" s="33">
        <v>44478</v>
      </c>
      <c r="F281" s="21">
        <v>2508</v>
      </c>
      <c r="G281" s="20">
        <v>845266513066</v>
      </c>
      <c r="H281" s="22">
        <v>24800</v>
      </c>
      <c r="I281" s="22">
        <v>55100</v>
      </c>
      <c r="J281" s="14">
        <f t="shared" si="30"/>
        <v>55.1</v>
      </c>
      <c r="K281" s="15">
        <f t="shared" si="31"/>
        <v>107.77</v>
      </c>
      <c r="L281" s="16">
        <f t="shared" si="32"/>
        <v>16.43</v>
      </c>
      <c r="M281" s="23"/>
      <c r="N281" s="24">
        <f t="shared" si="28"/>
        <v>24.84</v>
      </c>
      <c r="O281" s="23">
        <f t="shared" si="29"/>
        <v>149.04</v>
      </c>
    </row>
    <row r="282" spans="1:15" s="18" customFormat="1" ht="15.75" customHeight="1" x14ac:dyDescent="0.25">
      <c r="A282" s="32">
        <v>280</v>
      </c>
      <c r="B282" s="19" t="s">
        <v>14</v>
      </c>
      <c r="C282" s="19" t="s">
        <v>16</v>
      </c>
      <c r="D282" s="2" t="s">
        <v>59</v>
      </c>
      <c r="E282" s="33">
        <v>44478</v>
      </c>
      <c r="F282" s="21">
        <v>2508</v>
      </c>
      <c r="G282" s="20">
        <v>845266510070</v>
      </c>
      <c r="H282" s="22">
        <v>23300</v>
      </c>
      <c r="I282" s="22">
        <v>56500</v>
      </c>
      <c r="J282" s="14">
        <f t="shared" si="30"/>
        <v>56.5</v>
      </c>
      <c r="K282" s="15">
        <f t="shared" si="31"/>
        <v>110.5</v>
      </c>
      <c r="L282" s="16">
        <f t="shared" si="32"/>
        <v>16.43</v>
      </c>
      <c r="M282" s="23"/>
      <c r="N282" s="24">
        <f t="shared" si="28"/>
        <v>25.39</v>
      </c>
      <c r="O282" s="23">
        <f t="shared" si="29"/>
        <v>152.32</v>
      </c>
    </row>
    <row r="283" spans="1:15" s="18" customFormat="1" ht="15.75" customHeight="1" x14ac:dyDescent="0.25">
      <c r="A283" s="32">
        <v>281</v>
      </c>
      <c r="B283" s="19" t="s">
        <v>14</v>
      </c>
      <c r="C283" s="19" t="s">
        <v>16</v>
      </c>
      <c r="D283" s="2" t="s">
        <v>60</v>
      </c>
      <c r="E283" s="33">
        <v>44479</v>
      </c>
      <c r="F283" s="21">
        <v>2508</v>
      </c>
      <c r="G283" s="20">
        <v>845266512472</v>
      </c>
      <c r="H283" s="22">
        <v>23300</v>
      </c>
      <c r="I283" s="22">
        <v>56600</v>
      </c>
      <c r="J283" s="14">
        <f t="shared" si="30"/>
        <v>56.6</v>
      </c>
      <c r="K283" s="15">
        <f t="shared" si="31"/>
        <v>110.7</v>
      </c>
      <c r="L283" s="16">
        <f t="shared" si="32"/>
        <v>16.43</v>
      </c>
      <c r="M283" s="16">
        <f>ROUND((2*1.95583),2)</f>
        <v>3.91</v>
      </c>
      <c r="N283" s="24">
        <f t="shared" si="28"/>
        <v>26.21</v>
      </c>
      <c r="O283" s="23">
        <f t="shared" si="29"/>
        <v>157.25</v>
      </c>
    </row>
    <row r="284" spans="1:15" s="18" customFormat="1" ht="15.75" customHeight="1" x14ac:dyDescent="0.25">
      <c r="A284" s="32">
        <v>282</v>
      </c>
      <c r="B284" s="19" t="s">
        <v>14</v>
      </c>
      <c r="C284" s="19" t="s">
        <v>16</v>
      </c>
      <c r="D284" s="2" t="s">
        <v>60</v>
      </c>
      <c r="E284" s="33">
        <v>44479</v>
      </c>
      <c r="F284" s="21">
        <v>2508</v>
      </c>
      <c r="G284" s="20">
        <v>845266660230</v>
      </c>
      <c r="H284" s="22">
        <v>24300</v>
      </c>
      <c r="I284" s="22">
        <v>55500</v>
      </c>
      <c r="J284" s="14">
        <f t="shared" si="30"/>
        <v>55.5</v>
      </c>
      <c r="K284" s="15">
        <f t="shared" si="31"/>
        <v>108.55</v>
      </c>
      <c r="L284" s="16">
        <f t="shared" si="32"/>
        <v>16.43</v>
      </c>
      <c r="M284" s="23"/>
      <c r="N284" s="24">
        <f t="shared" si="28"/>
        <v>25</v>
      </c>
      <c r="O284" s="23">
        <f t="shared" si="29"/>
        <v>149.97999999999999</v>
      </c>
    </row>
    <row r="285" spans="1:15" s="18" customFormat="1" ht="15.75" customHeight="1" x14ac:dyDescent="0.25">
      <c r="A285" s="32">
        <v>283</v>
      </c>
      <c r="B285" s="19" t="s">
        <v>14</v>
      </c>
      <c r="C285" s="19" t="s">
        <v>16</v>
      </c>
      <c r="D285" s="2" t="s">
        <v>60</v>
      </c>
      <c r="E285" s="33">
        <v>44479</v>
      </c>
      <c r="F285" s="21">
        <v>2508</v>
      </c>
      <c r="G285" s="20">
        <v>845266510047</v>
      </c>
      <c r="H285" s="22">
        <v>24000</v>
      </c>
      <c r="I285" s="22">
        <v>55800</v>
      </c>
      <c r="J285" s="14">
        <f t="shared" si="30"/>
        <v>55.8</v>
      </c>
      <c r="K285" s="15">
        <f t="shared" si="31"/>
        <v>109.14</v>
      </c>
      <c r="L285" s="16">
        <f t="shared" si="32"/>
        <v>16.43</v>
      </c>
      <c r="M285" s="23"/>
      <c r="N285" s="24">
        <f t="shared" si="28"/>
        <v>25.11</v>
      </c>
      <c r="O285" s="23">
        <f t="shared" si="29"/>
        <v>150.68</v>
      </c>
    </row>
    <row r="286" spans="1:15" s="18" customFormat="1" ht="15.75" customHeight="1" x14ac:dyDescent="0.25">
      <c r="A286" s="32">
        <v>284</v>
      </c>
      <c r="B286" s="19" t="s">
        <v>14</v>
      </c>
      <c r="C286" s="19" t="s">
        <v>16</v>
      </c>
      <c r="D286" s="2" t="s">
        <v>61</v>
      </c>
      <c r="E286" s="33">
        <v>44479</v>
      </c>
      <c r="F286" s="21">
        <v>2508</v>
      </c>
      <c r="G286" s="20">
        <v>845266512878</v>
      </c>
      <c r="H286" s="22">
        <v>25700</v>
      </c>
      <c r="I286" s="22">
        <v>54100</v>
      </c>
      <c r="J286" s="14">
        <f t="shared" si="30"/>
        <v>54.1</v>
      </c>
      <c r="K286" s="15">
        <f t="shared" si="31"/>
        <v>105.81</v>
      </c>
      <c r="L286" s="16">
        <f t="shared" si="32"/>
        <v>16.43</v>
      </c>
      <c r="M286" s="16">
        <f>ROUND((2*1.95583),2)</f>
        <v>3.91</v>
      </c>
      <c r="N286" s="24">
        <f t="shared" si="28"/>
        <v>25.23</v>
      </c>
      <c r="O286" s="23">
        <f t="shared" si="29"/>
        <v>151.38</v>
      </c>
    </row>
    <row r="287" spans="1:15" s="18" customFormat="1" ht="15.75" customHeight="1" x14ac:dyDescent="0.25">
      <c r="A287" s="32">
        <v>285</v>
      </c>
      <c r="B287" s="19" t="s">
        <v>14</v>
      </c>
      <c r="C287" s="19" t="s">
        <v>16</v>
      </c>
      <c r="D287" s="2" t="s">
        <v>61</v>
      </c>
      <c r="E287" s="33">
        <v>44479</v>
      </c>
      <c r="F287" s="21">
        <v>2508</v>
      </c>
      <c r="G287" s="20">
        <v>845266510203</v>
      </c>
      <c r="H287" s="22">
        <v>24400</v>
      </c>
      <c r="I287" s="22">
        <v>55200</v>
      </c>
      <c r="J287" s="14">
        <f t="shared" si="30"/>
        <v>55.2</v>
      </c>
      <c r="K287" s="15">
        <f t="shared" si="31"/>
        <v>107.96</v>
      </c>
      <c r="L287" s="16">
        <f t="shared" si="32"/>
        <v>16.43</v>
      </c>
      <c r="M287" s="23"/>
      <c r="N287" s="24">
        <f t="shared" si="28"/>
        <v>24.88</v>
      </c>
      <c r="O287" s="23">
        <f t="shared" si="29"/>
        <v>149.26999999999998</v>
      </c>
    </row>
    <row r="288" spans="1:15" s="18" customFormat="1" ht="15.75" customHeight="1" x14ac:dyDescent="0.25">
      <c r="A288" s="32">
        <v>286</v>
      </c>
      <c r="B288" s="19" t="s">
        <v>14</v>
      </c>
      <c r="C288" s="19" t="s">
        <v>16</v>
      </c>
      <c r="D288" s="2" t="s">
        <v>61</v>
      </c>
      <c r="E288" s="33">
        <v>44479</v>
      </c>
      <c r="F288" s="21">
        <v>2508</v>
      </c>
      <c r="G288" s="20">
        <v>845266513132</v>
      </c>
      <c r="H288" s="22">
        <v>24900</v>
      </c>
      <c r="I288" s="22">
        <v>55000</v>
      </c>
      <c r="J288" s="14">
        <f t="shared" si="30"/>
        <v>55</v>
      </c>
      <c r="K288" s="15">
        <f t="shared" si="31"/>
        <v>107.57</v>
      </c>
      <c r="L288" s="16">
        <f t="shared" si="32"/>
        <v>16.43</v>
      </c>
      <c r="M288" s="23"/>
      <c r="N288" s="24">
        <f t="shared" si="28"/>
        <v>24.8</v>
      </c>
      <c r="O288" s="23">
        <f t="shared" si="29"/>
        <v>148.80000000000001</v>
      </c>
    </row>
    <row r="289" spans="1:15" s="18" customFormat="1" ht="15.75" customHeight="1" x14ac:dyDescent="0.25">
      <c r="A289" s="32">
        <v>287</v>
      </c>
      <c r="B289" s="19" t="s">
        <v>14</v>
      </c>
      <c r="C289" s="19" t="s">
        <v>16</v>
      </c>
      <c r="D289" s="2" t="s">
        <v>61</v>
      </c>
      <c r="E289" s="33">
        <v>44479</v>
      </c>
      <c r="F289" s="21">
        <v>2508</v>
      </c>
      <c r="G289" s="20">
        <v>845266510237</v>
      </c>
      <c r="H289" s="22">
        <v>24500</v>
      </c>
      <c r="I289" s="22">
        <v>55300</v>
      </c>
      <c r="J289" s="14">
        <f t="shared" si="30"/>
        <v>55.3</v>
      </c>
      <c r="K289" s="15">
        <f t="shared" si="31"/>
        <v>108.16</v>
      </c>
      <c r="L289" s="16">
        <f t="shared" si="32"/>
        <v>16.43</v>
      </c>
      <c r="M289" s="23"/>
      <c r="N289" s="24">
        <f t="shared" si="28"/>
        <v>24.92</v>
      </c>
      <c r="O289" s="23">
        <f t="shared" si="29"/>
        <v>149.51</v>
      </c>
    </row>
    <row r="290" spans="1:15" s="18" customFormat="1" ht="15.75" customHeight="1" x14ac:dyDescent="0.25">
      <c r="A290" s="32">
        <v>288</v>
      </c>
      <c r="B290" s="19" t="s">
        <v>14</v>
      </c>
      <c r="C290" s="19" t="s">
        <v>16</v>
      </c>
      <c r="D290" s="2" t="s">
        <v>61</v>
      </c>
      <c r="E290" s="33">
        <v>44479</v>
      </c>
      <c r="F290" s="21">
        <v>2508</v>
      </c>
      <c r="G290" s="20">
        <v>845266512423</v>
      </c>
      <c r="H290" s="22">
        <v>23500</v>
      </c>
      <c r="I290" s="22">
        <v>56500</v>
      </c>
      <c r="J290" s="14">
        <f t="shared" si="30"/>
        <v>56.5</v>
      </c>
      <c r="K290" s="15">
        <f t="shared" si="31"/>
        <v>110.5</v>
      </c>
      <c r="L290" s="16">
        <f t="shared" si="32"/>
        <v>16.43</v>
      </c>
      <c r="M290" s="23"/>
      <c r="N290" s="24">
        <f t="shared" si="28"/>
        <v>25.39</v>
      </c>
      <c r="O290" s="23">
        <f t="shared" si="29"/>
        <v>152.32</v>
      </c>
    </row>
    <row r="291" spans="1:15" s="18" customFormat="1" ht="15.75" customHeight="1" x14ac:dyDescent="0.25">
      <c r="A291" s="32">
        <v>289</v>
      </c>
      <c r="B291" s="19" t="s">
        <v>14</v>
      </c>
      <c r="C291" s="19" t="s">
        <v>16</v>
      </c>
      <c r="D291" s="2" t="s">
        <v>61</v>
      </c>
      <c r="E291" s="33">
        <v>44479</v>
      </c>
      <c r="F291" s="21">
        <v>2508</v>
      </c>
      <c r="G291" s="20">
        <v>845266510906</v>
      </c>
      <c r="H291" s="22">
        <v>24500</v>
      </c>
      <c r="I291" s="22">
        <v>55000</v>
      </c>
      <c r="J291" s="14">
        <f t="shared" si="30"/>
        <v>55</v>
      </c>
      <c r="K291" s="15">
        <f t="shared" si="31"/>
        <v>107.57</v>
      </c>
      <c r="L291" s="16">
        <f t="shared" si="32"/>
        <v>16.43</v>
      </c>
      <c r="M291" s="23"/>
      <c r="N291" s="24">
        <f t="shared" si="28"/>
        <v>24.8</v>
      </c>
      <c r="O291" s="23">
        <f t="shared" si="29"/>
        <v>148.80000000000001</v>
      </c>
    </row>
    <row r="292" spans="1:15" s="18" customFormat="1" ht="15.75" customHeight="1" x14ac:dyDescent="0.25">
      <c r="A292" s="32">
        <v>290</v>
      </c>
      <c r="B292" s="19" t="s">
        <v>14</v>
      </c>
      <c r="C292" s="19" t="s">
        <v>16</v>
      </c>
      <c r="D292" s="2" t="s">
        <v>61</v>
      </c>
      <c r="E292" s="33">
        <v>44479</v>
      </c>
      <c r="F292" s="21">
        <v>2508</v>
      </c>
      <c r="G292" s="20">
        <v>845266510476</v>
      </c>
      <c r="H292" s="22">
        <v>24800</v>
      </c>
      <c r="I292" s="22">
        <v>54800</v>
      </c>
      <c r="J292" s="14">
        <f t="shared" si="30"/>
        <v>54.8</v>
      </c>
      <c r="K292" s="15">
        <f t="shared" si="31"/>
        <v>107.18</v>
      </c>
      <c r="L292" s="16">
        <f t="shared" si="32"/>
        <v>16.43</v>
      </c>
      <c r="M292" s="23"/>
      <c r="N292" s="24">
        <f t="shared" si="28"/>
        <v>24.72</v>
      </c>
      <c r="O292" s="23">
        <f t="shared" si="29"/>
        <v>148.33000000000001</v>
      </c>
    </row>
    <row r="293" spans="1:15" s="18" customFormat="1" ht="15.75" customHeight="1" x14ac:dyDescent="0.25">
      <c r="A293" s="32">
        <v>291</v>
      </c>
      <c r="B293" s="19" t="s">
        <v>14</v>
      </c>
      <c r="C293" s="19" t="s">
        <v>16</v>
      </c>
      <c r="D293" s="2" t="s">
        <v>61</v>
      </c>
      <c r="E293" s="33">
        <v>44479</v>
      </c>
      <c r="F293" s="21">
        <v>2508</v>
      </c>
      <c r="G293" s="20">
        <v>335266513423</v>
      </c>
      <c r="H293" s="22">
        <v>22950</v>
      </c>
      <c r="I293" s="22">
        <v>56350</v>
      </c>
      <c r="J293" s="14">
        <f t="shared" si="30"/>
        <v>56.4</v>
      </c>
      <c r="K293" s="15">
        <f t="shared" si="31"/>
        <v>110.31</v>
      </c>
      <c r="L293" s="16">
        <f t="shared" si="32"/>
        <v>16.43</v>
      </c>
      <c r="M293" s="23"/>
      <c r="N293" s="24">
        <f t="shared" si="28"/>
        <v>25.35</v>
      </c>
      <c r="O293" s="23">
        <f t="shared" si="29"/>
        <v>152.09</v>
      </c>
    </row>
    <row r="294" spans="1:15" s="18" customFormat="1" ht="15.75" customHeight="1" x14ac:dyDescent="0.25">
      <c r="A294" s="32">
        <v>292</v>
      </c>
      <c r="B294" s="19" t="s">
        <v>14</v>
      </c>
      <c r="C294" s="19" t="s">
        <v>16</v>
      </c>
      <c r="D294" s="2" t="s">
        <v>61</v>
      </c>
      <c r="E294" s="33">
        <v>44479</v>
      </c>
      <c r="F294" s="21">
        <v>2508</v>
      </c>
      <c r="G294" s="20">
        <v>845266510831</v>
      </c>
      <c r="H294" s="22">
        <v>24500</v>
      </c>
      <c r="I294" s="22">
        <v>55050</v>
      </c>
      <c r="J294" s="14">
        <f t="shared" si="30"/>
        <v>55.1</v>
      </c>
      <c r="K294" s="15">
        <f t="shared" si="31"/>
        <v>107.77</v>
      </c>
      <c r="L294" s="16">
        <f t="shared" si="32"/>
        <v>16.43</v>
      </c>
      <c r="M294" s="23"/>
      <c r="N294" s="24">
        <f t="shared" si="28"/>
        <v>24.84</v>
      </c>
      <c r="O294" s="23">
        <f t="shared" si="29"/>
        <v>149.04</v>
      </c>
    </row>
    <row r="295" spans="1:15" s="18" customFormat="1" ht="15.75" customHeight="1" x14ac:dyDescent="0.25">
      <c r="A295" s="32">
        <v>293</v>
      </c>
      <c r="B295" s="19" t="s">
        <v>14</v>
      </c>
      <c r="C295" s="19" t="s">
        <v>16</v>
      </c>
      <c r="D295" s="2" t="s">
        <v>61</v>
      </c>
      <c r="E295" s="33">
        <v>44479</v>
      </c>
      <c r="F295" s="21">
        <v>2508</v>
      </c>
      <c r="G295" s="20">
        <v>845266510625</v>
      </c>
      <c r="H295" s="22">
        <v>24700</v>
      </c>
      <c r="I295" s="22">
        <v>55100</v>
      </c>
      <c r="J295" s="14">
        <f t="shared" si="30"/>
        <v>55.1</v>
      </c>
      <c r="K295" s="15">
        <f t="shared" si="31"/>
        <v>107.77</v>
      </c>
      <c r="L295" s="16">
        <f t="shared" si="32"/>
        <v>16.43</v>
      </c>
      <c r="M295" s="23"/>
      <c r="N295" s="24">
        <f t="shared" si="28"/>
        <v>24.84</v>
      </c>
      <c r="O295" s="23">
        <f t="shared" si="29"/>
        <v>149.04</v>
      </c>
    </row>
    <row r="296" spans="1:15" s="18" customFormat="1" ht="15.75" customHeight="1" x14ac:dyDescent="0.25">
      <c r="A296" s="32">
        <v>294</v>
      </c>
      <c r="B296" s="19" t="s">
        <v>14</v>
      </c>
      <c r="C296" s="19" t="s">
        <v>16</v>
      </c>
      <c r="D296" s="20" t="s">
        <v>62</v>
      </c>
      <c r="E296" s="33">
        <v>44479</v>
      </c>
      <c r="F296" s="21">
        <v>2508</v>
      </c>
      <c r="G296" s="20">
        <v>335266500313</v>
      </c>
      <c r="H296" s="22">
        <v>24500</v>
      </c>
      <c r="I296" s="22">
        <v>55200</v>
      </c>
      <c r="J296" s="14">
        <f t="shared" si="30"/>
        <v>55.2</v>
      </c>
      <c r="K296" s="15">
        <f t="shared" si="31"/>
        <v>107.96</v>
      </c>
      <c r="L296" s="16">
        <f t="shared" si="32"/>
        <v>16.43</v>
      </c>
      <c r="M296" s="16">
        <f>ROUND((2*1.95583),2)</f>
        <v>3.91</v>
      </c>
      <c r="N296" s="24">
        <f t="shared" si="28"/>
        <v>25.66</v>
      </c>
      <c r="O296" s="23">
        <f t="shared" si="29"/>
        <v>153.95999999999998</v>
      </c>
    </row>
    <row r="297" spans="1:15" s="18" customFormat="1" ht="15.75" customHeight="1" x14ac:dyDescent="0.25">
      <c r="A297" s="32">
        <v>295</v>
      </c>
      <c r="B297" s="19" t="s">
        <v>14</v>
      </c>
      <c r="C297" s="19" t="s">
        <v>16</v>
      </c>
      <c r="D297" s="20" t="s">
        <v>62</v>
      </c>
      <c r="E297" s="33">
        <v>44479</v>
      </c>
      <c r="F297" s="21">
        <v>2508</v>
      </c>
      <c r="G297" s="20">
        <v>335266531011</v>
      </c>
      <c r="H297" s="22">
        <v>22800</v>
      </c>
      <c r="I297" s="22">
        <v>57100</v>
      </c>
      <c r="J297" s="14">
        <f t="shared" si="30"/>
        <v>57.1</v>
      </c>
      <c r="K297" s="15">
        <f t="shared" si="31"/>
        <v>111.68</v>
      </c>
      <c r="L297" s="16">
        <f t="shared" si="32"/>
        <v>16.43</v>
      </c>
      <c r="M297" s="23"/>
      <c r="N297" s="24">
        <f t="shared" si="28"/>
        <v>25.62</v>
      </c>
      <c r="O297" s="23">
        <f t="shared" si="29"/>
        <v>153.73000000000002</v>
      </c>
    </row>
    <row r="298" spans="1:15" s="18" customFormat="1" ht="15.75" customHeight="1" x14ac:dyDescent="0.25">
      <c r="A298" s="32">
        <v>296</v>
      </c>
      <c r="B298" s="19" t="s">
        <v>14</v>
      </c>
      <c r="C298" s="19" t="s">
        <v>16</v>
      </c>
      <c r="D298" s="20" t="s">
        <v>62</v>
      </c>
      <c r="E298" s="33">
        <v>44479</v>
      </c>
      <c r="F298" s="21">
        <v>2508</v>
      </c>
      <c r="G298" s="20">
        <v>845266660651</v>
      </c>
      <c r="H298" s="22">
        <v>23700</v>
      </c>
      <c r="I298" s="22">
        <v>55750</v>
      </c>
      <c r="J298" s="14">
        <f t="shared" si="30"/>
        <v>55.800000000000004</v>
      </c>
      <c r="K298" s="15">
        <f t="shared" si="31"/>
        <v>109.14</v>
      </c>
      <c r="L298" s="16">
        <f t="shared" si="32"/>
        <v>16.43</v>
      </c>
      <c r="M298" s="23"/>
      <c r="N298" s="24">
        <f t="shared" si="28"/>
        <v>25.11</v>
      </c>
      <c r="O298" s="23">
        <f t="shared" si="29"/>
        <v>150.68</v>
      </c>
    </row>
    <row r="299" spans="1:15" s="18" customFormat="1" ht="15.75" customHeight="1" x14ac:dyDescent="0.25">
      <c r="A299" s="32">
        <v>297</v>
      </c>
      <c r="B299" s="19" t="s">
        <v>14</v>
      </c>
      <c r="C299" s="19" t="s">
        <v>16</v>
      </c>
      <c r="D299" s="20" t="s">
        <v>62</v>
      </c>
      <c r="E299" s="33">
        <v>44479</v>
      </c>
      <c r="F299" s="21">
        <v>2508</v>
      </c>
      <c r="G299" s="20">
        <v>845266660719</v>
      </c>
      <c r="H299" s="22">
        <v>23800</v>
      </c>
      <c r="I299" s="22">
        <v>55500</v>
      </c>
      <c r="J299" s="14">
        <f t="shared" si="30"/>
        <v>55.5</v>
      </c>
      <c r="K299" s="15">
        <f t="shared" si="31"/>
        <v>108.55</v>
      </c>
      <c r="L299" s="16">
        <f t="shared" si="32"/>
        <v>16.43</v>
      </c>
      <c r="M299" s="23"/>
      <c r="N299" s="24">
        <f t="shared" si="28"/>
        <v>25</v>
      </c>
      <c r="O299" s="23">
        <f t="shared" si="29"/>
        <v>149.97999999999999</v>
      </c>
    </row>
    <row r="300" spans="1:15" s="18" customFormat="1" ht="15.75" customHeight="1" x14ac:dyDescent="0.25">
      <c r="A300" s="32">
        <v>298</v>
      </c>
      <c r="B300" s="19" t="s">
        <v>14</v>
      </c>
      <c r="C300" s="19" t="s">
        <v>16</v>
      </c>
      <c r="D300" s="20" t="s">
        <v>62</v>
      </c>
      <c r="E300" s="33">
        <v>44479</v>
      </c>
      <c r="F300" s="21">
        <v>2508</v>
      </c>
      <c r="G300" s="20">
        <v>845266510070</v>
      </c>
      <c r="H300" s="22">
        <v>23300</v>
      </c>
      <c r="I300" s="22">
        <v>56100</v>
      </c>
      <c r="J300" s="14">
        <f t="shared" si="30"/>
        <v>56.1</v>
      </c>
      <c r="K300" s="15">
        <f t="shared" si="31"/>
        <v>109.72</v>
      </c>
      <c r="L300" s="16">
        <f t="shared" si="32"/>
        <v>16.43</v>
      </c>
      <c r="M300" s="23"/>
      <c r="N300" s="24">
        <f t="shared" si="28"/>
        <v>25.23</v>
      </c>
      <c r="O300" s="23">
        <f t="shared" si="29"/>
        <v>151.38</v>
      </c>
    </row>
    <row r="301" spans="1:15" s="18" customFormat="1" ht="15.75" customHeight="1" x14ac:dyDescent="0.25">
      <c r="A301" s="32">
        <v>299</v>
      </c>
      <c r="B301" s="19" t="s">
        <v>14</v>
      </c>
      <c r="C301" s="19" t="s">
        <v>16</v>
      </c>
      <c r="D301" s="20" t="s">
        <v>62</v>
      </c>
      <c r="E301" s="33">
        <v>44479</v>
      </c>
      <c r="F301" s="21">
        <v>2508</v>
      </c>
      <c r="G301" s="20">
        <v>845266510799</v>
      </c>
      <c r="H301" s="22">
        <v>24500</v>
      </c>
      <c r="I301" s="22">
        <v>55100</v>
      </c>
      <c r="J301" s="14">
        <f t="shared" si="30"/>
        <v>55.1</v>
      </c>
      <c r="K301" s="15">
        <f t="shared" si="31"/>
        <v>107.77</v>
      </c>
      <c r="L301" s="16">
        <f t="shared" si="32"/>
        <v>16.43</v>
      </c>
      <c r="M301" s="23"/>
      <c r="N301" s="24">
        <f t="shared" si="28"/>
        <v>24.84</v>
      </c>
      <c r="O301" s="23">
        <f t="shared" si="29"/>
        <v>149.04</v>
      </c>
    </row>
    <row r="302" spans="1:15" s="18" customFormat="1" ht="15.75" customHeight="1" x14ac:dyDescent="0.25">
      <c r="A302" s="32">
        <v>300</v>
      </c>
      <c r="B302" s="19" t="s">
        <v>14</v>
      </c>
      <c r="C302" s="19" t="s">
        <v>16</v>
      </c>
      <c r="D302" s="20" t="s">
        <v>62</v>
      </c>
      <c r="E302" s="33">
        <v>44479</v>
      </c>
      <c r="F302" s="21">
        <v>2508</v>
      </c>
      <c r="G302" s="20">
        <v>845266661071</v>
      </c>
      <c r="H302" s="22">
        <v>24200</v>
      </c>
      <c r="I302" s="22">
        <v>55100</v>
      </c>
      <c r="J302" s="14">
        <f t="shared" si="30"/>
        <v>55.1</v>
      </c>
      <c r="K302" s="15">
        <f t="shared" si="31"/>
        <v>107.77</v>
      </c>
      <c r="L302" s="16">
        <f t="shared" si="32"/>
        <v>16.43</v>
      </c>
      <c r="M302" s="23"/>
      <c r="N302" s="24">
        <f t="shared" si="28"/>
        <v>24.84</v>
      </c>
      <c r="O302" s="23">
        <f t="shared" si="29"/>
        <v>149.04</v>
      </c>
    </row>
    <row r="303" spans="1:15" s="18" customFormat="1" ht="15.75" customHeight="1" x14ac:dyDescent="0.25">
      <c r="A303" s="32">
        <v>301</v>
      </c>
      <c r="B303" s="19" t="s">
        <v>14</v>
      </c>
      <c r="C303" s="19" t="s">
        <v>16</v>
      </c>
      <c r="D303" s="20" t="s">
        <v>62</v>
      </c>
      <c r="E303" s="33">
        <v>44479</v>
      </c>
      <c r="F303" s="21">
        <v>2508</v>
      </c>
      <c r="G303" s="20">
        <v>845266510195</v>
      </c>
      <c r="H303" s="22">
        <v>23600</v>
      </c>
      <c r="I303" s="22">
        <v>55800</v>
      </c>
      <c r="J303" s="14">
        <f t="shared" si="30"/>
        <v>55.8</v>
      </c>
      <c r="K303" s="15">
        <f t="shared" si="31"/>
        <v>109.14</v>
      </c>
      <c r="L303" s="16">
        <f t="shared" si="32"/>
        <v>16.43</v>
      </c>
      <c r="M303" s="23"/>
      <c r="N303" s="24">
        <f t="shared" si="28"/>
        <v>25.11</v>
      </c>
      <c r="O303" s="23">
        <f t="shared" si="29"/>
        <v>150.68</v>
      </c>
    </row>
    <row r="304" spans="1:15" s="18" customFormat="1" ht="15.75" customHeight="1" x14ac:dyDescent="0.25">
      <c r="A304" s="32">
        <v>302</v>
      </c>
      <c r="B304" s="19" t="s">
        <v>14</v>
      </c>
      <c r="C304" s="19" t="s">
        <v>16</v>
      </c>
      <c r="D304" s="20" t="s">
        <v>62</v>
      </c>
      <c r="E304" s="33">
        <v>44479</v>
      </c>
      <c r="F304" s="21">
        <v>2508</v>
      </c>
      <c r="G304" s="20">
        <v>845266512647</v>
      </c>
      <c r="H304" s="22">
        <v>23900</v>
      </c>
      <c r="I304" s="22">
        <v>55500</v>
      </c>
      <c r="J304" s="14">
        <f t="shared" si="30"/>
        <v>55.5</v>
      </c>
      <c r="K304" s="15">
        <f t="shared" si="31"/>
        <v>108.55</v>
      </c>
      <c r="L304" s="16">
        <f t="shared" si="32"/>
        <v>16.43</v>
      </c>
      <c r="M304" s="23"/>
      <c r="N304" s="24">
        <f t="shared" ref="N304:N367" si="33">ROUND(((SUM(K304:M304))*20/100),2)</f>
        <v>25</v>
      </c>
      <c r="O304" s="23">
        <f t="shared" ref="O304:O367" si="34">SUM(K304:N304)</f>
        <v>149.97999999999999</v>
      </c>
    </row>
    <row r="305" spans="1:15" s="18" customFormat="1" ht="15.75" customHeight="1" x14ac:dyDescent="0.25">
      <c r="A305" s="32">
        <v>303</v>
      </c>
      <c r="B305" s="19" t="s">
        <v>14</v>
      </c>
      <c r="C305" s="19" t="s">
        <v>16</v>
      </c>
      <c r="D305" s="20" t="s">
        <v>62</v>
      </c>
      <c r="E305" s="33">
        <v>44479</v>
      </c>
      <c r="F305" s="21">
        <v>2508</v>
      </c>
      <c r="G305" s="20">
        <v>845266660016</v>
      </c>
      <c r="H305" s="22">
        <v>24200</v>
      </c>
      <c r="I305" s="22">
        <v>53700</v>
      </c>
      <c r="J305" s="14">
        <f t="shared" si="30"/>
        <v>53.7</v>
      </c>
      <c r="K305" s="15">
        <f t="shared" si="31"/>
        <v>105.03</v>
      </c>
      <c r="L305" s="16">
        <f t="shared" si="32"/>
        <v>16.43</v>
      </c>
      <c r="M305" s="23"/>
      <c r="N305" s="24">
        <f t="shared" si="33"/>
        <v>24.29</v>
      </c>
      <c r="O305" s="23">
        <f t="shared" si="34"/>
        <v>145.75</v>
      </c>
    </row>
    <row r="306" spans="1:15" s="18" customFormat="1" ht="15.75" customHeight="1" x14ac:dyDescent="0.25">
      <c r="A306" s="32">
        <v>304</v>
      </c>
      <c r="B306" s="19" t="s">
        <v>14</v>
      </c>
      <c r="C306" s="19" t="s">
        <v>16</v>
      </c>
      <c r="D306" s="20" t="s">
        <v>79</v>
      </c>
      <c r="E306" s="33">
        <v>44480</v>
      </c>
      <c r="F306" s="21">
        <v>2508</v>
      </c>
      <c r="G306" s="20">
        <v>845266660735</v>
      </c>
      <c r="H306" s="22">
        <v>24300</v>
      </c>
      <c r="I306" s="22">
        <v>55600</v>
      </c>
      <c r="J306" s="14">
        <f t="shared" si="30"/>
        <v>55.6</v>
      </c>
      <c r="K306" s="15">
        <f t="shared" si="31"/>
        <v>108.74</v>
      </c>
      <c r="L306" s="16">
        <f t="shared" si="32"/>
        <v>16.43</v>
      </c>
      <c r="M306" s="23">
        <f>ROUND((2*1.95583),2)</f>
        <v>3.91</v>
      </c>
      <c r="N306" s="24">
        <f t="shared" si="33"/>
        <v>25.82</v>
      </c>
      <c r="O306" s="23">
        <f t="shared" si="34"/>
        <v>154.89999999999998</v>
      </c>
    </row>
    <row r="307" spans="1:15" s="18" customFormat="1" ht="15.75" customHeight="1" x14ac:dyDescent="0.25">
      <c r="A307" s="32">
        <v>305</v>
      </c>
      <c r="B307" s="19" t="s">
        <v>14</v>
      </c>
      <c r="C307" s="19" t="s">
        <v>16</v>
      </c>
      <c r="D307" s="20" t="s">
        <v>79</v>
      </c>
      <c r="E307" s="33">
        <v>44480</v>
      </c>
      <c r="F307" s="21">
        <v>2508</v>
      </c>
      <c r="G307" s="20">
        <v>335266576685</v>
      </c>
      <c r="H307" s="22">
        <v>24300</v>
      </c>
      <c r="I307" s="22">
        <v>55300</v>
      </c>
      <c r="J307" s="14">
        <f t="shared" si="30"/>
        <v>55.3</v>
      </c>
      <c r="K307" s="15">
        <f t="shared" si="31"/>
        <v>108.16</v>
      </c>
      <c r="L307" s="16">
        <f t="shared" si="32"/>
        <v>16.43</v>
      </c>
      <c r="M307" s="23"/>
      <c r="N307" s="24">
        <f t="shared" si="33"/>
        <v>24.92</v>
      </c>
      <c r="O307" s="23">
        <f t="shared" si="34"/>
        <v>149.51</v>
      </c>
    </row>
    <row r="308" spans="1:15" s="18" customFormat="1" ht="15.75" customHeight="1" x14ac:dyDescent="0.25">
      <c r="A308" s="32">
        <v>306</v>
      </c>
      <c r="B308" s="19" t="s">
        <v>14</v>
      </c>
      <c r="C308" s="19" t="s">
        <v>16</v>
      </c>
      <c r="D308" s="20" t="s">
        <v>79</v>
      </c>
      <c r="E308" s="33">
        <v>44480</v>
      </c>
      <c r="F308" s="21">
        <v>2508</v>
      </c>
      <c r="G308" s="20">
        <v>845266660370</v>
      </c>
      <c r="H308" s="22">
        <v>21800</v>
      </c>
      <c r="I308" s="22">
        <v>56300</v>
      </c>
      <c r="J308" s="14">
        <f t="shared" si="30"/>
        <v>56.3</v>
      </c>
      <c r="K308" s="15">
        <f t="shared" si="31"/>
        <v>110.11</v>
      </c>
      <c r="L308" s="16">
        <f t="shared" si="32"/>
        <v>16.43</v>
      </c>
      <c r="M308" s="23"/>
      <c r="N308" s="24">
        <f t="shared" si="33"/>
        <v>25.31</v>
      </c>
      <c r="O308" s="23">
        <f t="shared" si="34"/>
        <v>151.85</v>
      </c>
    </row>
    <row r="309" spans="1:15" s="18" customFormat="1" ht="15.75" customHeight="1" x14ac:dyDescent="0.25">
      <c r="A309" s="32">
        <v>307</v>
      </c>
      <c r="B309" s="19" t="s">
        <v>14</v>
      </c>
      <c r="C309" s="19" t="s">
        <v>16</v>
      </c>
      <c r="D309" s="20" t="s">
        <v>80</v>
      </c>
      <c r="E309" s="33">
        <v>44480</v>
      </c>
      <c r="F309" s="21">
        <v>2508</v>
      </c>
      <c r="G309" s="20">
        <v>335266514181</v>
      </c>
      <c r="H309" s="22">
        <v>22850</v>
      </c>
      <c r="I309" s="22">
        <v>56450</v>
      </c>
      <c r="J309" s="14">
        <f t="shared" si="30"/>
        <v>56.5</v>
      </c>
      <c r="K309" s="15">
        <f t="shared" si="31"/>
        <v>110.5</v>
      </c>
      <c r="L309" s="16">
        <f t="shared" si="32"/>
        <v>16.43</v>
      </c>
      <c r="M309" s="23">
        <f>ROUND((2*1.95583),2)</f>
        <v>3.91</v>
      </c>
      <c r="N309" s="24">
        <f t="shared" si="33"/>
        <v>26.17</v>
      </c>
      <c r="O309" s="23">
        <f t="shared" si="34"/>
        <v>157.01</v>
      </c>
    </row>
    <row r="310" spans="1:15" s="18" customFormat="1" ht="15.75" customHeight="1" x14ac:dyDescent="0.25">
      <c r="A310" s="32">
        <v>308</v>
      </c>
      <c r="B310" s="19" t="s">
        <v>14</v>
      </c>
      <c r="C310" s="19" t="s">
        <v>16</v>
      </c>
      <c r="D310" s="20" t="s">
        <v>80</v>
      </c>
      <c r="E310" s="33">
        <v>44480</v>
      </c>
      <c r="F310" s="21">
        <v>2508</v>
      </c>
      <c r="G310" s="20">
        <v>845266513371</v>
      </c>
      <c r="H310" s="22">
        <v>24300</v>
      </c>
      <c r="I310" s="22">
        <v>55600</v>
      </c>
      <c r="J310" s="14">
        <f t="shared" si="30"/>
        <v>55.6</v>
      </c>
      <c r="K310" s="15">
        <f t="shared" si="31"/>
        <v>108.74</v>
      </c>
      <c r="L310" s="16">
        <f t="shared" si="32"/>
        <v>16.43</v>
      </c>
      <c r="M310" s="23"/>
      <c r="N310" s="24">
        <f t="shared" si="33"/>
        <v>25.03</v>
      </c>
      <c r="O310" s="23">
        <f t="shared" si="34"/>
        <v>150.19999999999999</v>
      </c>
    </row>
    <row r="311" spans="1:15" s="18" customFormat="1" ht="15.75" customHeight="1" x14ac:dyDescent="0.25">
      <c r="A311" s="32">
        <v>309</v>
      </c>
      <c r="B311" s="19" t="s">
        <v>14</v>
      </c>
      <c r="C311" s="19" t="s">
        <v>16</v>
      </c>
      <c r="D311" s="20" t="s">
        <v>80</v>
      </c>
      <c r="E311" s="33">
        <v>44480</v>
      </c>
      <c r="F311" s="21">
        <v>2508</v>
      </c>
      <c r="G311" s="20">
        <v>845266512886</v>
      </c>
      <c r="H311" s="22">
        <v>25300</v>
      </c>
      <c r="I311" s="22">
        <v>54300</v>
      </c>
      <c r="J311" s="14">
        <f t="shared" si="30"/>
        <v>54.3</v>
      </c>
      <c r="K311" s="15">
        <f t="shared" si="31"/>
        <v>106.2</v>
      </c>
      <c r="L311" s="16">
        <f t="shared" si="32"/>
        <v>16.43</v>
      </c>
      <c r="M311" s="23"/>
      <c r="N311" s="24">
        <f t="shared" si="33"/>
        <v>24.53</v>
      </c>
      <c r="O311" s="23">
        <f t="shared" si="34"/>
        <v>147.16</v>
      </c>
    </row>
    <row r="312" spans="1:15" s="18" customFormat="1" ht="15.75" customHeight="1" x14ac:dyDescent="0.25">
      <c r="A312" s="32">
        <v>310</v>
      </c>
      <c r="B312" s="19" t="s">
        <v>14</v>
      </c>
      <c r="C312" s="19" t="s">
        <v>16</v>
      </c>
      <c r="D312" s="20" t="s">
        <v>80</v>
      </c>
      <c r="E312" s="33">
        <v>44480</v>
      </c>
      <c r="F312" s="21">
        <v>2508</v>
      </c>
      <c r="G312" s="20">
        <v>845266510880</v>
      </c>
      <c r="H312" s="22">
        <v>23900</v>
      </c>
      <c r="I312" s="22">
        <v>55600</v>
      </c>
      <c r="J312" s="14">
        <f t="shared" si="30"/>
        <v>55.6</v>
      </c>
      <c r="K312" s="15">
        <f t="shared" si="31"/>
        <v>108.74</v>
      </c>
      <c r="L312" s="16">
        <f t="shared" si="32"/>
        <v>16.43</v>
      </c>
      <c r="M312" s="23"/>
      <c r="N312" s="24">
        <f t="shared" si="33"/>
        <v>25.03</v>
      </c>
      <c r="O312" s="23">
        <f t="shared" si="34"/>
        <v>150.19999999999999</v>
      </c>
    </row>
    <row r="313" spans="1:15" s="18" customFormat="1" ht="15.75" customHeight="1" x14ac:dyDescent="0.25">
      <c r="A313" s="32">
        <v>311</v>
      </c>
      <c r="B313" s="19" t="s">
        <v>14</v>
      </c>
      <c r="C313" s="19" t="s">
        <v>16</v>
      </c>
      <c r="D313" s="20" t="s">
        <v>81</v>
      </c>
      <c r="E313" s="33">
        <v>44481</v>
      </c>
      <c r="F313" s="21">
        <v>2508</v>
      </c>
      <c r="G313" s="20">
        <v>845266510708</v>
      </c>
      <c r="H313" s="22">
        <v>24950</v>
      </c>
      <c r="I313" s="22">
        <v>54350</v>
      </c>
      <c r="J313" s="14">
        <f t="shared" si="30"/>
        <v>54.4</v>
      </c>
      <c r="K313" s="15">
        <f t="shared" si="31"/>
        <v>106.4</v>
      </c>
      <c r="L313" s="16">
        <f t="shared" si="32"/>
        <v>16.43</v>
      </c>
      <c r="M313" s="23">
        <f>ROUND((2*1.95583),2)</f>
        <v>3.91</v>
      </c>
      <c r="N313" s="24">
        <f t="shared" si="33"/>
        <v>25.35</v>
      </c>
      <c r="O313" s="23">
        <f t="shared" si="34"/>
        <v>152.09</v>
      </c>
    </row>
    <row r="314" spans="1:15" s="18" customFormat="1" ht="15.75" customHeight="1" x14ac:dyDescent="0.25">
      <c r="A314" s="32">
        <v>312</v>
      </c>
      <c r="B314" s="19" t="s">
        <v>14</v>
      </c>
      <c r="C314" s="19" t="s">
        <v>16</v>
      </c>
      <c r="D314" s="20" t="s">
        <v>81</v>
      </c>
      <c r="E314" s="33">
        <v>44481</v>
      </c>
      <c r="F314" s="21">
        <v>2508</v>
      </c>
      <c r="G314" s="20">
        <v>845266510229</v>
      </c>
      <c r="H314" s="22">
        <v>22800</v>
      </c>
      <c r="I314" s="22">
        <v>56500</v>
      </c>
      <c r="J314" s="14">
        <f t="shared" si="30"/>
        <v>56.5</v>
      </c>
      <c r="K314" s="15">
        <f t="shared" si="31"/>
        <v>110.5</v>
      </c>
      <c r="L314" s="16">
        <f t="shared" si="32"/>
        <v>16.43</v>
      </c>
      <c r="M314" s="23"/>
      <c r="N314" s="24">
        <f t="shared" si="33"/>
        <v>25.39</v>
      </c>
      <c r="O314" s="23">
        <f t="shared" si="34"/>
        <v>152.32</v>
      </c>
    </row>
    <row r="315" spans="1:15" s="18" customFormat="1" ht="15.75" customHeight="1" x14ac:dyDescent="0.25">
      <c r="A315" s="32">
        <v>313</v>
      </c>
      <c r="B315" s="19" t="s">
        <v>14</v>
      </c>
      <c r="C315" s="19" t="s">
        <v>16</v>
      </c>
      <c r="D315" s="20" t="s">
        <v>81</v>
      </c>
      <c r="E315" s="33">
        <v>44481</v>
      </c>
      <c r="F315" s="21">
        <v>2508</v>
      </c>
      <c r="G315" s="20">
        <v>845266512472</v>
      </c>
      <c r="H315" s="22">
        <v>23300</v>
      </c>
      <c r="I315" s="22">
        <v>55000</v>
      </c>
      <c r="J315" s="14">
        <f t="shared" si="30"/>
        <v>55</v>
      </c>
      <c r="K315" s="15">
        <f t="shared" si="31"/>
        <v>107.57</v>
      </c>
      <c r="L315" s="16">
        <f t="shared" si="32"/>
        <v>16.43</v>
      </c>
      <c r="M315" s="23"/>
      <c r="N315" s="24">
        <f t="shared" si="33"/>
        <v>24.8</v>
      </c>
      <c r="O315" s="23">
        <f t="shared" si="34"/>
        <v>148.80000000000001</v>
      </c>
    </row>
    <row r="316" spans="1:15" s="18" customFormat="1" ht="15.75" customHeight="1" x14ac:dyDescent="0.25">
      <c r="A316" s="32">
        <v>314</v>
      </c>
      <c r="B316" s="19" t="s">
        <v>14</v>
      </c>
      <c r="C316" s="19" t="s">
        <v>16</v>
      </c>
      <c r="D316" s="20" t="s">
        <v>81</v>
      </c>
      <c r="E316" s="33">
        <v>44481</v>
      </c>
      <c r="F316" s="21">
        <v>2508</v>
      </c>
      <c r="G316" s="20">
        <v>845266660230</v>
      </c>
      <c r="H316" s="22">
        <v>24300</v>
      </c>
      <c r="I316" s="22">
        <v>54500</v>
      </c>
      <c r="J316" s="14">
        <f t="shared" si="30"/>
        <v>54.5</v>
      </c>
      <c r="K316" s="15">
        <f t="shared" si="31"/>
        <v>106.59</v>
      </c>
      <c r="L316" s="16">
        <f t="shared" si="32"/>
        <v>16.43</v>
      </c>
      <c r="M316" s="23"/>
      <c r="N316" s="24">
        <f t="shared" si="33"/>
        <v>24.6</v>
      </c>
      <c r="O316" s="23">
        <f t="shared" si="34"/>
        <v>147.62</v>
      </c>
    </row>
    <row r="317" spans="1:15" s="18" customFormat="1" ht="15.75" customHeight="1" x14ac:dyDescent="0.25">
      <c r="A317" s="32">
        <v>315</v>
      </c>
      <c r="B317" s="19" t="s">
        <v>14</v>
      </c>
      <c r="C317" s="19" t="s">
        <v>16</v>
      </c>
      <c r="D317" s="20" t="s">
        <v>81</v>
      </c>
      <c r="E317" s="33">
        <v>44481</v>
      </c>
      <c r="F317" s="21">
        <v>2508</v>
      </c>
      <c r="G317" s="20">
        <v>845266510195</v>
      </c>
      <c r="H317" s="22">
        <v>23600</v>
      </c>
      <c r="I317" s="22">
        <v>56000</v>
      </c>
      <c r="J317" s="14">
        <f t="shared" si="30"/>
        <v>56</v>
      </c>
      <c r="K317" s="15">
        <f t="shared" si="31"/>
        <v>109.53</v>
      </c>
      <c r="L317" s="16">
        <f t="shared" si="32"/>
        <v>16.43</v>
      </c>
      <c r="M317" s="23"/>
      <c r="N317" s="24">
        <f t="shared" si="33"/>
        <v>25.19</v>
      </c>
      <c r="O317" s="23">
        <f t="shared" si="34"/>
        <v>151.15</v>
      </c>
    </row>
    <row r="318" spans="1:15" s="18" customFormat="1" ht="15.75" customHeight="1" x14ac:dyDescent="0.25">
      <c r="A318" s="32">
        <v>316</v>
      </c>
      <c r="B318" s="19" t="s">
        <v>14</v>
      </c>
      <c r="C318" s="19" t="s">
        <v>16</v>
      </c>
      <c r="D318" s="20" t="s">
        <v>81</v>
      </c>
      <c r="E318" s="33">
        <v>44481</v>
      </c>
      <c r="F318" s="21">
        <v>2508</v>
      </c>
      <c r="G318" s="20">
        <v>845266512647</v>
      </c>
      <c r="H318" s="22">
        <v>23900</v>
      </c>
      <c r="I318" s="22">
        <v>55500</v>
      </c>
      <c r="J318" s="14">
        <f t="shared" si="30"/>
        <v>55.5</v>
      </c>
      <c r="K318" s="15">
        <f t="shared" si="31"/>
        <v>108.55</v>
      </c>
      <c r="L318" s="16">
        <f t="shared" si="32"/>
        <v>16.43</v>
      </c>
      <c r="M318" s="23"/>
      <c r="N318" s="24">
        <f t="shared" si="33"/>
        <v>25</v>
      </c>
      <c r="O318" s="23">
        <f t="shared" si="34"/>
        <v>149.97999999999999</v>
      </c>
    </row>
    <row r="319" spans="1:15" s="18" customFormat="1" ht="15.75" customHeight="1" x14ac:dyDescent="0.25">
      <c r="A319" s="32">
        <v>317</v>
      </c>
      <c r="B319" s="19" t="s">
        <v>14</v>
      </c>
      <c r="C319" s="19" t="s">
        <v>16</v>
      </c>
      <c r="D319" s="20" t="s">
        <v>82</v>
      </c>
      <c r="E319" s="33">
        <v>44481</v>
      </c>
      <c r="F319" s="21">
        <v>2508</v>
      </c>
      <c r="G319" s="20">
        <v>335266576362</v>
      </c>
      <c r="H319" s="22">
        <v>24900</v>
      </c>
      <c r="I319" s="22">
        <v>54900</v>
      </c>
      <c r="J319" s="14">
        <f t="shared" si="30"/>
        <v>54.9</v>
      </c>
      <c r="K319" s="15">
        <f t="shared" si="31"/>
        <v>107.38</v>
      </c>
      <c r="L319" s="16">
        <f t="shared" si="32"/>
        <v>16.43</v>
      </c>
      <c r="M319" s="23">
        <f>ROUND((2*1.95583),2)</f>
        <v>3.91</v>
      </c>
      <c r="N319" s="24">
        <f t="shared" si="33"/>
        <v>25.54</v>
      </c>
      <c r="O319" s="23">
        <f t="shared" si="34"/>
        <v>153.26</v>
      </c>
    </row>
    <row r="320" spans="1:15" s="18" customFormat="1" ht="15.75" customHeight="1" x14ac:dyDescent="0.25">
      <c r="A320" s="32">
        <v>318</v>
      </c>
      <c r="B320" s="19" t="s">
        <v>14</v>
      </c>
      <c r="C320" s="19" t="s">
        <v>16</v>
      </c>
      <c r="D320" s="20" t="s">
        <v>82</v>
      </c>
      <c r="E320" s="33">
        <v>44481</v>
      </c>
      <c r="F320" s="21">
        <v>2508</v>
      </c>
      <c r="G320" s="20">
        <v>845266660966</v>
      </c>
      <c r="H320" s="22">
        <v>23700</v>
      </c>
      <c r="I320" s="22">
        <v>54500</v>
      </c>
      <c r="J320" s="14">
        <f t="shared" si="30"/>
        <v>54.5</v>
      </c>
      <c r="K320" s="15">
        <f t="shared" si="31"/>
        <v>106.59</v>
      </c>
      <c r="L320" s="16">
        <f t="shared" si="32"/>
        <v>16.43</v>
      </c>
      <c r="M320" s="23"/>
      <c r="N320" s="24">
        <f t="shared" si="33"/>
        <v>24.6</v>
      </c>
      <c r="O320" s="23">
        <f t="shared" si="34"/>
        <v>147.62</v>
      </c>
    </row>
    <row r="321" spans="1:15" s="18" customFormat="1" ht="15.75" customHeight="1" x14ac:dyDescent="0.25">
      <c r="A321" s="32">
        <v>319</v>
      </c>
      <c r="B321" s="19" t="s">
        <v>14</v>
      </c>
      <c r="C321" s="19" t="s">
        <v>16</v>
      </c>
      <c r="D321" s="20" t="s">
        <v>82</v>
      </c>
      <c r="E321" s="33">
        <v>44481</v>
      </c>
      <c r="F321" s="21">
        <v>2508</v>
      </c>
      <c r="G321" s="20">
        <v>845266512464</v>
      </c>
      <c r="H321" s="22">
        <v>24000</v>
      </c>
      <c r="I321" s="22">
        <v>55800</v>
      </c>
      <c r="J321" s="14">
        <f t="shared" si="30"/>
        <v>55.8</v>
      </c>
      <c r="K321" s="15">
        <f t="shared" si="31"/>
        <v>109.14</v>
      </c>
      <c r="L321" s="16">
        <f t="shared" si="32"/>
        <v>16.43</v>
      </c>
      <c r="M321" s="23"/>
      <c r="N321" s="24">
        <f t="shared" si="33"/>
        <v>25.11</v>
      </c>
      <c r="O321" s="23">
        <f t="shared" si="34"/>
        <v>150.68</v>
      </c>
    </row>
    <row r="322" spans="1:15" s="18" customFormat="1" ht="15.75" customHeight="1" x14ac:dyDescent="0.25">
      <c r="A322" s="32">
        <v>320</v>
      </c>
      <c r="B322" s="19" t="s">
        <v>14</v>
      </c>
      <c r="C322" s="19" t="s">
        <v>16</v>
      </c>
      <c r="D322" s="20" t="s">
        <v>82</v>
      </c>
      <c r="E322" s="33">
        <v>44481</v>
      </c>
      <c r="F322" s="21">
        <v>2508</v>
      </c>
      <c r="G322" s="20">
        <v>845266513272</v>
      </c>
      <c r="H322" s="22">
        <v>24100</v>
      </c>
      <c r="I322" s="22">
        <v>55700</v>
      </c>
      <c r="J322" s="14">
        <f t="shared" si="30"/>
        <v>55.7</v>
      </c>
      <c r="K322" s="15">
        <f t="shared" si="31"/>
        <v>108.94</v>
      </c>
      <c r="L322" s="16">
        <f t="shared" si="32"/>
        <v>16.43</v>
      </c>
      <c r="M322" s="23"/>
      <c r="N322" s="24">
        <f t="shared" si="33"/>
        <v>25.07</v>
      </c>
      <c r="O322" s="23">
        <f t="shared" si="34"/>
        <v>150.44</v>
      </c>
    </row>
    <row r="323" spans="1:15" s="18" customFormat="1" ht="15.75" customHeight="1" x14ac:dyDescent="0.25">
      <c r="A323" s="32">
        <v>321</v>
      </c>
      <c r="B323" s="19" t="s">
        <v>14</v>
      </c>
      <c r="C323" s="19" t="s">
        <v>16</v>
      </c>
      <c r="D323" s="20" t="s">
        <v>82</v>
      </c>
      <c r="E323" s="33">
        <v>44481</v>
      </c>
      <c r="F323" s="21">
        <v>2508</v>
      </c>
      <c r="G323" s="20">
        <v>845266510955</v>
      </c>
      <c r="H323" s="22">
        <v>24000</v>
      </c>
      <c r="I323" s="22">
        <v>55700</v>
      </c>
      <c r="J323" s="14">
        <f t="shared" si="30"/>
        <v>55.7</v>
      </c>
      <c r="K323" s="15">
        <f t="shared" si="31"/>
        <v>108.94</v>
      </c>
      <c r="L323" s="16">
        <f t="shared" si="32"/>
        <v>16.43</v>
      </c>
      <c r="M323" s="23"/>
      <c r="N323" s="24">
        <f t="shared" si="33"/>
        <v>25.07</v>
      </c>
      <c r="O323" s="23">
        <f t="shared" si="34"/>
        <v>150.44</v>
      </c>
    </row>
    <row r="324" spans="1:15" s="18" customFormat="1" ht="15.75" customHeight="1" x14ac:dyDescent="0.25">
      <c r="A324" s="32">
        <v>322</v>
      </c>
      <c r="B324" s="19" t="s">
        <v>14</v>
      </c>
      <c r="C324" s="19" t="s">
        <v>16</v>
      </c>
      <c r="D324" s="20" t="s">
        <v>83</v>
      </c>
      <c r="E324" s="33">
        <v>44481</v>
      </c>
      <c r="F324" s="21">
        <v>2508</v>
      </c>
      <c r="G324" s="20">
        <v>845266510922</v>
      </c>
      <c r="H324" s="22">
        <v>24300</v>
      </c>
      <c r="I324" s="22">
        <v>55400</v>
      </c>
      <c r="J324" s="14">
        <f t="shared" ref="J324:J387" si="35">ROUNDUP((I324/1000),1)</f>
        <v>55.4</v>
      </c>
      <c r="K324" s="15">
        <f t="shared" ref="K324:K387" si="36">ROUND((1*1.95583*J324),2)</f>
        <v>108.35</v>
      </c>
      <c r="L324" s="16">
        <f t="shared" ref="L324:L387" si="37">ROUND((8.4*1.95583),2)</f>
        <v>16.43</v>
      </c>
      <c r="M324" s="23">
        <f>ROUND((2*1.95583),2)</f>
        <v>3.91</v>
      </c>
      <c r="N324" s="24">
        <f t="shared" si="33"/>
        <v>25.74</v>
      </c>
      <c r="O324" s="23">
        <f t="shared" si="34"/>
        <v>154.43</v>
      </c>
    </row>
    <row r="325" spans="1:15" s="18" customFormat="1" ht="15.75" customHeight="1" x14ac:dyDescent="0.25">
      <c r="A325" s="32">
        <v>323</v>
      </c>
      <c r="B325" s="19" t="s">
        <v>14</v>
      </c>
      <c r="C325" s="19" t="s">
        <v>16</v>
      </c>
      <c r="D325" s="20" t="s">
        <v>83</v>
      </c>
      <c r="E325" s="33">
        <v>44481</v>
      </c>
      <c r="F325" s="21">
        <v>2508</v>
      </c>
      <c r="G325" s="20">
        <v>845266511060</v>
      </c>
      <c r="H325" s="22">
        <v>23600</v>
      </c>
      <c r="I325" s="22">
        <v>55700</v>
      </c>
      <c r="J325" s="14">
        <f t="shared" si="35"/>
        <v>55.7</v>
      </c>
      <c r="K325" s="15">
        <f t="shared" si="36"/>
        <v>108.94</v>
      </c>
      <c r="L325" s="16">
        <f t="shared" si="37"/>
        <v>16.43</v>
      </c>
      <c r="M325" s="23"/>
      <c r="N325" s="24">
        <f t="shared" si="33"/>
        <v>25.07</v>
      </c>
      <c r="O325" s="23">
        <f t="shared" si="34"/>
        <v>150.44</v>
      </c>
    </row>
    <row r="326" spans="1:15" s="18" customFormat="1" ht="15.75" customHeight="1" x14ac:dyDescent="0.25">
      <c r="A326" s="32">
        <v>324</v>
      </c>
      <c r="B326" s="19" t="s">
        <v>14</v>
      </c>
      <c r="C326" s="19" t="s">
        <v>16</v>
      </c>
      <c r="D326" s="20" t="s">
        <v>83</v>
      </c>
      <c r="E326" s="33">
        <v>44481</v>
      </c>
      <c r="F326" s="21">
        <v>2508</v>
      </c>
      <c r="G326" s="20">
        <v>845266661105</v>
      </c>
      <c r="H326" s="22">
        <v>23300</v>
      </c>
      <c r="I326" s="22">
        <v>55200</v>
      </c>
      <c r="J326" s="14">
        <f t="shared" si="35"/>
        <v>55.2</v>
      </c>
      <c r="K326" s="15">
        <f t="shared" si="36"/>
        <v>107.96</v>
      </c>
      <c r="L326" s="16">
        <f t="shared" si="37"/>
        <v>16.43</v>
      </c>
      <c r="M326" s="23"/>
      <c r="N326" s="24">
        <f t="shared" si="33"/>
        <v>24.88</v>
      </c>
      <c r="O326" s="23">
        <f t="shared" si="34"/>
        <v>149.26999999999998</v>
      </c>
    </row>
    <row r="327" spans="1:15" s="18" customFormat="1" ht="15.75" customHeight="1" x14ac:dyDescent="0.25">
      <c r="A327" s="32">
        <v>325</v>
      </c>
      <c r="B327" s="19" t="s">
        <v>14</v>
      </c>
      <c r="C327" s="19" t="s">
        <v>16</v>
      </c>
      <c r="D327" s="20" t="s">
        <v>83</v>
      </c>
      <c r="E327" s="33">
        <v>44481</v>
      </c>
      <c r="F327" s="21">
        <v>2508</v>
      </c>
      <c r="G327" s="20">
        <v>845266660925</v>
      </c>
      <c r="H327" s="22">
        <v>25000</v>
      </c>
      <c r="I327" s="22">
        <v>53900</v>
      </c>
      <c r="J327" s="14">
        <f t="shared" si="35"/>
        <v>53.9</v>
      </c>
      <c r="K327" s="15">
        <f t="shared" si="36"/>
        <v>105.42</v>
      </c>
      <c r="L327" s="16">
        <f t="shared" si="37"/>
        <v>16.43</v>
      </c>
      <c r="M327" s="23"/>
      <c r="N327" s="24">
        <f t="shared" si="33"/>
        <v>24.37</v>
      </c>
      <c r="O327" s="23">
        <f t="shared" si="34"/>
        <v>146.22</v>
      </c>
    </row>
    <row r="328" spans="1:15" s="18" customFormat="1" ht="15.75" customHeight="1" x14ac:dyDescent="0.25">
      <c r="A328" s="32">
        <v>326</v>
      </c>
      <c r="B328" s="19" t="s">
        <v>14</v>
      </c>
      <c r="C328" s="19" t="s">
        <v>16</v>
      </c>
      <c r="D328" s="20" t="s">
        <v>83</v>
      </c>
      <c r="E328" s="33">
        <v>44481</v>
      </c>
      <c r="F328" s="21">
        <v>2508</v>
      </c>
      <c r="G328" s="20">
        <v>335266500172</v>
      </c>
      <c r="H328" s="22">
        <v>24200</v>
      </c>
      <c r="I328" s="22">
        <v>55600</v>
      </c>
      <c r="J328" s="14">
        <f t="shared" si="35"/>
        <v>55.6</v>
      </c>
      <c r="K328" s="15">
        <f t="shared" si="36"/>
        <v>108.74</v>
      </c>
      <c r="L328" s="16">
        <f t="shared" si="37"/>
        <v>16.43</v>
      </c>
      <c r="M328" s="23"/>
      <c r="N328" s="24">
        <f t="shared" si="33"/>
        <v>25.03</v>
      </c>
      <c r="O328" s="23">
        <f t="shared" si="34"/>
        <v>150.19999999999999</v>
      </c>
    </row>
    <row r="329" spans="1:15" s="18" customFormat="1" ht="15.75" customHeight="1" x14ac:dyDescent="0.25">
      <c r="A329" s="32">
        <v>327</v>
      </c>
      <c r="B329" s="19" t="s">
        <v>14</v>
      </c>
      <c r="C329" s="19" t="s">
        <v>16</v>
      </c>
      <c r="D329" s="20" t="s">
        <v>83</v>
      </c>
      <c r="E329" s="33">
        <v>44481</v>
      </c>
      <c r="F329" s="21">
        <v>2508</v>
      </c>
      <c r="G329" s="20">
        <v>335266500321</v>
      </c>
      <c r="H329" s="22">
        <v>24200</v>
      </c>
      <c r="I329" s="22">
        <v>55500</v>
      </c>
      <c r="J329" s="14">
        <f t="shared" si="35"/>
        <v>55.5</v>
      </c>
      <c r="K329" s="15">
        <f t="shared" si="36"/>
        <v>108.55</v>
      </c>
      <c r="L329" s="16">
        <f t="shared" si="37"/>
        <v>16.43</v>
      </c>
      <c r="M329" s="23"/>
      <c r="N329" s="24">
        <f t="shared" si="33"/>
        <v>25</v>
      </c>
      <c r="O329" s="23">
        <f t="shared" si="34"/>
        <v>149.97999999999999</v>
      </c>
    </row>
    <row r="330" spans="1:15" s="18" customFormat="1" ht="15.75" customHeight="1" x14ac:dyDescent="0.25">
      <c r="A330" s="32">
        <v>328</v>
      </c>
      <c r="B330" s="19" t="s">
        <v>14</v>
      </c>
      <c r="C330" s="19" t="s">
        <v>16</v>
      </c>
      <c r="D330" s="20" t="s">
        <v>83</v>
      </c>
      <c r="E330" s="33">
        <v>44481</v>
      </c>
      <c r="F330" s="21">
        <v>2508</v>
      </c>
      <c r="G330" s="20">
        <v>845266660347</v>
      </c>
      <c r="H330" s="22">
        <v>23500</v>
      </c>
      <c r="I330" s="22">
        <v>53000</v>
      </c>
      <c r="J330" s="14">
        <f t="shared" si="35"/>
        <v>53</v>
      </c>
      <c r="K330" s="15">
        <f t="shared" si="36"/>
        <v>103.66</v>
      </c>
      <c r="L330" s="16">
        <f t="shared" si="37"/>
        <v>16.43</v>
      </c>
      <c r="M330" s="23"/>
      <c r="N330" s="24">
        <f t="shared" si="33"/>
        <v>24.02</v>
      </c>
      <c r="O330" s="23">
        <f t="shared" si="34"/>
        <v>144.11000000000001</v>
      </c>
    </row>
    <row r="331" spans="1:15" s="18" customFormat="1" ht="15.75" customHeight="1" x14ac:dyDescent="0.25">
      <c r="A331" s="32">
        <v>329</v>
      </c>
      <c r="B331" s="19" t="s">
        <v>14</v>
      </c>
      <c r="C331" s="19" t="s">
        <v>16</v>
      </c>
      <c r="D331" s="20" t="s">
        <v>83</v>
      </c>
      <c r="E331" s="33">
        <v>44481</v>
      </c>
      <c r="F331" s="21">
        <v>2508</v>
      </c>
      <c r="G331" s="20">
        <v>845266512811</v>
      </c>
      <c r="H331" s="22">
        <v>23300</v>
      </c>
      <c r="I331" s="22">
        <v>55400</v>
      </c>
      <c r="J331" s="14">
        <f t="shared" si="35"/>
        <v>55.4</v>
      </c>
      <c r="K331" s="15">
        <f t="shared" si="36"/>
        <v>108.35</v>
      </c>
      <c r="L331" s="16">
        <f t="shared" si="37"/>
        <v>16.43</v>
      </c>
      <c r="M331" s="23"/>
      <c r="N331" s="24">
        <f t="shared" si="33"/>
        <v>24.96</v>
      </c>
      <c r="O331" s="23">
        <f t="shared" si="34"/>
        <v>149.74</v>
      </c>
    </row>
    <row r="332" spans="1:15" s="18" customFormat="1" ht="15.75" customHeight="1" x14ac:dyDescent="0.25">
      <c r="A332" s="32">
        <v>330</v>
      </c>
      <c r="B332" s="19" t="s">
        <v>14</v>
      </c>
      <c r="C332" s="19" t="s">
        <v>16</v>
      </c>
      <c r="D332" s="20" t="s">
        <v>83</v>
      </c>
      <c r="E332" s="33">
        <v>44481</v>
      </c>
      <c r="F332" s="21">
        <v>2508</v>
      </c>
      <c r="G332" s="20">
        <v>335266530906</v>
      </c>
      <c r="H332" s="22">
        <v>23110</v>
      </c>
      <c r="I332" s="22">
        <v>56440</v>
      </c>
      <c r="J332" s="14">
        <f t="shared" si="35"/>
        <v>56.5</v>
      </c>
      <c r="K332" s="15">
        <f t="shared" si="36"/>
        <v>110.5</v>
      </c>
      <c r="L332" s="16">
        <f t="shared" si="37"/>
        <v>16.43</v>
      </c>
      <c r="M332" s="23"/>
      <c r="N332" s="24">
        <f t="shared" si="33"/>
        <v>25.39</v>
      </c>
      <c r="O332" s="23">
        <f t="shared" si="34"/>
        <v>152.32</v>
      </c>
    </row>
    <row r="333" spans="1:15" s="18" customFormat="1" ht="15.75" customHeight="1" x14ac:dyDescent="0.25">
      <c r="A333" s="32">
        <v>331</v>
      </c>
      <c r="B333" s="19" t="s">
        <v>14</v>
      </c>
      <c r="C333" s="19" t="s">
        <v>16</v>
      </c>
      <c r="D333" s="20" t="s">
        <v>83</v>
      </c>
      <c r="E333" s="33">
        <v>44481</v>
      </c>
      <c r="F333" s="21">
        <v>2508</v>
      </c>
      <c r="G333" s="20">
        <v>845266512597</v>
      </c>
      <c r="H333" s="22">
        <v>23900</v>
      </c>
      <c r="I333" s="22">
        <v>55700</v>
      </c>
      <c r="J333" s="14">
        <f t="shared" si="35"/>
        <v>55.7</v>
      </c>
      <c r="K333" s="15">
        <f t="shared" si="36"/>
        <v>108.94</v>
      </c>
      <c r="L333" s="16">
        <f t="shared" si="37"/>
        <v>16.43</v>
      </c>
      <c r="M333" s="23"/>
      <c r="N333" s="24">
        <f t="shared" si="33"/>
        <v>25.07</v>
      </c>
      <c r="O333" s="23">
        <f t="shared" si="34"/>
        <v>150.44</v>
      </c>
    </row>
    <row r="334" spans="1:15" s="18" customFormat="1" ht="15.75" customHeight="1" x14ac:dyDescent="0.25">
      <c r="A334" s="32">
        <v>332</v>
      </c>
      <c r="B334" s="19" t="s">
        <v>14</v>
      </c>
      <c r="C334" s="19" t="s">
        <v>16</v>
      </c>
      <c r="D334" s="20" t="s">
        <v>84</v>
      </c>
      <c r="E334" s="33">
        <v>44482</v>
      </c>
      <c r="F334" s="21">
        <v>2508</v>
      </c>
      <c r="G334" s="20">
        <v>845266510682</v>
      </c>
      <c r="H334" s="22">
        <v>24300</v>
      </c>
      <c r="I334" s="22">
        <v>55600</v>
      </c>
      <c r="J334" s="14">
        <f t="shared" si="35"/>
        <v>55.6</v>
      </c>
      <c r="K334" s="15">
        <f t="shared" si="36"/>
        <v>108.74</v>
      </c>
      <c r="L334" s="16">
        <f t="shared" si="37"/>
        <v>16.43</v>
      </c>
      <c r="M334" s="23">
        <f>ROUND((2*1.95583),2)</f>
        <v>3.91</v>
      </c>
      <c r="N334" s="24">
        <f t="shared" si="33"/>
        <v>25.82</v>
      </c>
      <c r="O334" s="23">
        <f t="shared" si="34"/>
        <v>154.89999999999998</v>
      </c>
    </row>
    <row r="335" spans="1:15" s="18" customFormat="1" ht="15.75" customHeight="1" x14ac:dyDescent="0.25">
      <c r="A335" s="32">
        <v>333</v>
      </c>
      <c r="B335" s="19" t="s">
        <v>14</v>
      </c>
      <c r="C335" s="19" t="s">
        <v>16</v>
      </c>
      <c r="D335" s="20" t="s">
        <v>84</v>
      </c>
      <c r="E335" s="33">
        <v>44482</v>
      </c>
      <c r="F335" s="21">
        <v>2508</v>
      </c>
      <c r="G335" s="20">
        <v>845266512647</v>
      </c>
      <c r="H335" s="22">
        <v>23900</v>
      </c>
      <c r="I335" s="22">
        <v>55900</v>
      </c>
      <c r="J335" s="14">
        <f t="shared" si="35"/>
        <v>55.9</v>
      </c>
      <c r="K335" s="15">
        <f t="shared" si="36"/>
        <v>109.33</v>
      </c>
      <c r="L335" s="16">
        <f t="shared" si="37"/>
        <v>16.43</v>
      </c>
      <c r="M335" s="23"/>
      <c r="N335" s="24">
        <f t="shared" si="33"/>
        <v>25.15</v>
      </c>
      <c r="O335" s="23">
        <f t="shared" si="34"/>
        <v>150.91</v>
      </c>
    </row>
    <row r="336" spans="1:15" s="18" customFormat="1" ht="15.75" customHeight="1" x14ac:dyDescent="0.25">
      <c r="A336" s="32">
        <v>334</v>
      </c>
      <c r="B336" s="19" t="s">
        <v>14</v>
      </c>
      <c r="C336" s="19" t="s">
        <v>16</v>
      </c>
      <c r="D336" s="20" t="s">
        <v>84</v>
      </c>
      <c r="E336" s="33">
        <v>44482</v>
      </c>
      <c r="F336" s="21">
        <v>2508</v>
      </c>
      <c r="G336" s="20">
        <v>845266510948</v>
      </c>
      <c r="H336" s="22">
        <v>23900</v>
      </c>
      <c r="I336" s="22">
        <v>55000</v>
      </c>
      <c r="J336" s="14">
        <f t="shared" si="35"/>
        <v>55</v>
      </c>
      <c r="K336" s="15">
        <f t="shared" si="36"/>
        <v>107.57</v>
      </c>
      <c r="L336" s="16">
        <f t="shared" si="37"/>
        <v>16.43</v>
      </c>
      <c r="M336" s="23"/>
      <c r="N336" s="24">
        <f t="shared" si="33"/>
        <v>24.8</v>
      </c>
      <c r="O336" s="23">
        <f t="shared" si="34"/>
        <v>148.80000000000001</v>
      </c>
    </row>
    <row r="337" spans="1:15" s="18" customFormat="1" ht="15.75" customHeight="1" x14ac:dyDescent="0.25">
      <c r="A337" s="32">
        <v>335</v>
      </c>
      <c r="B337" s="19" t="s">
        <v>14</v>
      </c>
      <c r="C337" s="19" t="s">
        <v>16</v>
      </c>
      <c r="D337" s="20" t="s">
        <v>84</v>
      </c>
      <c r="E337" s="33">
        <v>44482</v>
      </c>
      <c r="F337" s="21">
        <v>2508</v>
      </c>
      <c r="G337" s="20">
        <v>845266512399</v>
      </c>
      <c r="H337" s="22">
        <v>24000</v>
      </c>
      <c r="I337" s="22">
        <v>55600</v>
      </c>
      <c r="J337" s="14">
        <f t="shared" si="35"/>
        <v>55.6</v>
      </c>
      <c r="K337" s="15">
        <f t="shared" si="36"/>
        <v>108.74</v>
      </c>
      <c r="L337" s="16">
        <f t="shared" si="37"/>
        <v>16.43</v>
      </c>
      <c r="M337" s="23"/>
      <c r="N337" s="24">
        <f t="shared" si="33"/>
        <v>25.03</v>
      </c>
      <c r="O337" s="23">
        <f t="shared" si="34"/>
        <v>150.19999999999999</v>
      </c>
    </row>
    <row r="338" spans="1:15" s="18" customFormat="1" ht="15.75" customHeight="1" x14ac:dyDescent="0.25">
      <c r="A338" s="32">
        <v>336</v>
      </c>
      <c r="B338" s="19" t="s">
        <v>14</v>
      </c>
      <c r="C338" s="19" t="s">
        <v>16</v>
      </c>
      <c r="D338" s="20" t="s">
        <v>84</v>
      </c>
      <c r="E338" s="33">
        <v>44482</v>
      </c>
      <c r="F338" s="21">
        <v>2508</v>
      </c>
      <c r="G338" s="20">
        <v>335266531003</v>
      </c>
      <c r="H338" s="22">
        <v>23600</v>
      </c>
      <c r="I338" s="22">
        <v>56000</v>
      </c>
      <c r="J338" s="14">
        <f t="shared" si="35"/>
        <v>56</v>
      </c>
      <c r="K338" s="15">
        <f t="shared" si="36"/>
        <v>109.53</v>
      </c>
      <c r="L338" s="16">
        <f t="shared" si="37"/>
        <v>16.43</v>
      </c>
      <c r="M338" s="23"/>
      <c r="N338" s="24">
        <f t="shared" si="33"/>
        <v>25.19</v>
      </c>
      <c r="O338" s="23">
        <f t="shared" si="34"/>
        <v>151.15</v>
      </c>
    </row>
    <row r="339" spans="1:15" s="18" customFormat="1" ht="15.75" customHeight="1" x14ac:dyDescent="0.25">
      <c r="A339" s="32">
        <v>337</v>
      </c>
      <c r="B339" s="19" t="s">
        <v>14</v>
      </c>
      <c r="C339" s="19" t="s">
        <v>16</v>
      </c>
      <c r="D339" s="20" t="s">
        <v>84</v>
      </c>
      <c r="E339" s="33">
        <v>44482</v>
      </c>
      <c r="F339" s="21">
        <v>2508</v>
      </c>
      <c r="G339" s="20">
        <v>845266660024</v>
      </c>
      <c r="H339" s="22">
        <v>24400</v>
      </c>
      <c r="I339" s="22">
        <v>55000</v>
      </c>
      <c r="J339" s="14">
        <f t="shared" si="35"/>
        <v>55</v>
      </c>
      <c r="K339" s="15">
        <f t="shared" si="36"/>
        <v>107.57</v>
      </c>
      <c r="L339" s="16">
        <f t="shared" si="37"/>
        <v>16.43</v>
      </c>
      <c r="M339" s="23"/>
      <c r="N339" s="24">
        <f t="shared" si="33"/>
        <v>24.8</v>
      </c>
      <c r="O339" s="23">
        <f t="shared" si="34"/>
        <v>148.80000000000001</v>
      </c>
    </row>
    <row r="340" spans="1:15" s="18" customFormat="1" ht="15.75" customHeight="1" x14ac:dyDescent="0.25">
      <c r="A340" s="32">
        <v>338</v>
      </c>
      <c r="B340" s="19" t="s">
        <v>14</v>
      </c>
      <c r="C340" s="19" t="s">
        <v>16</v>
      </c>
      <c r="D340" s="20" t="s">
        <v>84</v>
      </c>
      <c r="E340" s="33">
        <v>44482</v>
      </c>
      <c r="F340" s="21">
        <v>2508</v>
      </c>
      <c r="G340" s="20">
        <v>845266660230</v>
      </c>
      <c r="H340" s="22">
        <v>24300</v>
      </c>
      <c r="I340" s="22">
        <v>53400</v>
      </c>
      <c r="J340" s="14">
        <f t="shared" si="35"/>
        <v>53.4</v>
      </c>
      <c r="K340" s="15">
        <f t="shared" si="36"/>
        <v>104.44</v>
      </c>
      <c r="L340" s="16">
        <f t="shared" si="37"/>
        <v>16.43</v>
      </c>
      <c r="M340" s="23"/>
      <c r="N340" s="24">
        <f t="shared" si="33"/>
        <v>24.17</v>
      </c>
      <c r="O340" s="23">
        <f t="shared" si="34"/>
        <v>145.04000000000002</v>
      </c>
    </row>
    <row r="341" spans="1:15" s="18" customFormat="1" ht="15.75" customHeight="1" x14ac:dyDescent="0.25">
      <c r="A341" s="32">
        <v>339</v>
      </c>
      <c r="B341" s="19" t="s">
        <v>14</v>
      </c>
      <c r="C341" s="19" t="s">
        <v>16</v>
      </c>
      <c r="D341" s="20" t="s">
        <v>84</v>
      </c>
      <c r="E341" s="33">
        <v>44482</v>
      </c>
      <c r="F341" s="21">
        <v>2508</v>
      </c>
      <c r="G341" s="20">
        <v>845266510047</v>
      </c>
      <c r="H341" s="22">
        <v>24000</v>
      </c>
      <c r="I341" s="22">
        <v>55450</v>
      </c>
      <c r="J341" s="14">
        <f t="shared" si="35"/>
        <v>55.5</v>
      </c>
      <c r="K341" s="15">
        <f t="shared" si="36"/>
        <v>108.55</v>
      </c>
      <c r="L341" s="16">
        <f t="shared" si="37"/>
        <v>16.43</v>
      </c>
      <c r="M341" s="23"/>
      <c r="N341" s="24">
        <f t="shared" si="33"/>
        <v>25</v>
      </c>
      <c r="O341" s="23">
        <f t="shared" si="34"/>
        <v>149.97999999999999</v>
      </c>
    </row>
    <row r="342" spans="1:15" s="18" customFormat="1" ht="15.75" customHeight="1" x14ac:dyDescent="0.25">
      <c r="A342" s="32">
        <v>340</v>
      </c>
      <c r="B342" s="19" t="s">
        <v>14</v>
      </c>
      <c r="C342" s="19" t="s">
        <v>16</v>
      </c>
      <c r="D342" s="20" t="s">
        <v>84</v>
      </c>
      <c r="E342" s="33">
        <v>44482</v>
      </c>
      <c r="F342" s="21">
        <v>2508</v>
      </c>
      <c r="G342" s="20">
        <v>845266513330</v>
      </c>
      <c r="H342" s="22">
        <v>24200</v>
      </c>
      <c r="I342" s="22">
        <v>55500</v>
      </c>
      <c r="J342" s="14">
        <f t="shared" si="35"/>
        <v>55.5</v>
      </c>
      <c r="K342" s="15">
        <f t="shared" si="36"/>
        <v>108.55</v>
      </c>
      <c r="L342" s="16">
        <f t="shared" si="37"/>
        <v>16.43</v>
      </c>
      <c r="M342" s="23"/>
      <c r="N342" s="24">
        <f t="shared" si="33"/>
        <v>25</v>
      </c>
      <c r="O342" s="23">
        <f t="shared" si="34"/>
        <v>149.97999999999999</v>
      </c>
    </row>
    <row r="343" spans="1:15" s="18" customFormat="1" ht="15.75" customHeight="1" x14ac:dyDescent="0.25">
      <c r="A343" s="32">
        <v>341</v>
      </c>
      <c r="B343" s="19" t="s">
        <v>14</v>
      </c>
      <c r="C343" s="19" t="s">
        <v>16</v>
      </c>
      <c r="D343" s="20" t="s">
        <v>84</v>
      </c>
      <c r="E343" s="33">
        <v>44482</v>
      </c>
      <c r="F343" s="21">
        <v>2508</v>
      </c>
      <c r="G343" s="20">
        <v>845266661071</v>
      </c>
      <c r="H343" s="22">
        <v>24200</v>
      </c>
      <c r="I343" s="22">
        <v>55250</v>
      </c>
      <c r="J343" s="14">
        <f t="shared" si="35"/>
        <v>55.300000000000004</v>
      </c>
      <c r="K343" s="15">
        <f t="shared" si="36"/>
        <v>108.16</v>
      </c>
      <c r="L343" s="16">
        <f t="shared" si="37"/>
        <v>16.43</v>
      </c>
      <c r="M343" s="23"/>
      <c r="N343" s="24">
        <f t="shared" si="33"/>
        <v>24.92</v>
      </c>
      <c r="O343" s="23">
        <f t="shared" si="34"/>
        <v>149.51</v>
      </c>
    </row>
    <row r="344" spans="1:15" s="18" customFormat="1" ht="15.75" customHeight="1" x14ac:dyDescent="0.25">
      <c r="A344" s="32">
        <v>342</v>
      </c>
      <c r="B344" s="19" t="s">
        <v>14</v>
      </c>
      <c r="C344" s="19" t="s">
        <v>16</v>
      </c>
      <c r="D344" s="20" t="s">
        <v>84</v>
      </c>
      <c r="E344" s="33">
        <v>44482</v>
      </c>
      <c r="F344" s="21">
        <v>2508</v>
      </c>
      <c r="G344" s="20">
        <v>845266510195</v>
      </c>
      <c r="H344" s="22">
        <v>23600</v>
      </c>
      <c r="I344" s="22">
        <v>55800</v>
      </c>
      <c r="J344" s="14">
        <f t="shared" si="35"/>
        <v>55.8</v>
      </c>
      <c r="K344" s="15">
        <f t="shared" si="36"/>
        <v>109.14</v>
      </c>
      <c r="L344" s="16">
        <f t="shared" si="37"/>
        <v>16.43</v>
      </c>
      <c r="M344" s="23"/>
      <c r="N344" s="24">
        <f t="shared" si="33"/>
        <v>25.11</v>
      </c>
      <c r="O344" s="23">
        <f t="shared" si="34"/>
        <v>150.68</v>
      </c>
    </row>
    <row r="345" spans="1:15" s="18" customFormat="1" ht="15.75" customHeight="1" x14ac:dyDescent="0.25">
      <c r="A345" s="32">
        <v>343</v>
      </c>
      <c r="B345" s="19" t="s">
        <v>14</v>
      </c>
      <c r="C345" s="19" t="s">
        <v>16</v>
      </c>
      <c r="D345" s="20" t="s">
        <v>84</v>
      </c>
      <c r="E345" s="33">
        <v>44482</v>
      </c>
      <c r="F345" s="21">
        <v>2508</v>
      </c>
      <c r="G345" s="20">
        <v>335266531011</v>
      </c>
      <c r="H345" s="22">
        <v>22800</v>
      </c>
      <c r="I345" s="22">
        <v>56650</v>
      </c>
      <c r="J345" s="14">
        <f t="shared" si="35"/>
        <v>56.7</v>
      </c>
      <c r="K345" s="15">
        <f t="shared" si="36"/>
        <v>110.9</v>
      </c>
      <c r="L345" s="16">
        <f t="shared" si="37"/>
        <v>16.43</v>
      </c>
      <c r="M345" s="23"/>
      <c r="N345" s="24">
        <f t="shared" si="33"/>
        <v>25.47</v>
      </c>
      <c r="O345" s="23">
        <f t="shared" si="34"/>
        <v>152.80000000000001</v>
      </c>
    </row>
    <row r="346" spans="1:15" s="18" customFormat="1" ht="15.75" customHeight="1" x14ac:dyDescent="0.25">
      <c r="A346" s="32">
        <v>344</v>
      </c>
      <c r="B346" s="19" t="s">
        <v>14</v>
      </c>
      <c r="C346" s="19" t="s">
        <v>16</v>
      </c>
      <c r="D346" s="20" t="s">
        <v>84</v>
      </c>
      <c r="E346" s="33">
        <v>44482</v>
      </c>
      <c r="F346" s="21">
        <v>2508</v>
      </c>
      <c r="G346" s="20">
        <v>845266660651</v>
      </c>
      <c r="H346" s="22">
        <v>23700</v>
      </c>
      <c r="I346" s="22">
        <v>56050</v>
      </c>
      <c r="J346" s="14">
        <f t="shared" si="35"/>
        <v>56.1</v>
      </c>
      <c r="K346" s="15">
        <f t="shared" si="36"/>
        <v>109.72</v>
      </c>
      <c r="L346" s="16">
        <f t="shared" si="37"/>
        <v>16.43</v>
      </c>
      <c r="M346" s="23"/>
      <c r="N346" s="24">
        <f t="shared" si="33"/>
        <v>25.23</v>
      </c>
      <c r="O346" s="23">
        <f t="shared" si="34"/>
        <v>151.38</v>
      </c>
    </row>
    <row r="347" spans="1:15" s="18" customFormat="1" ht="15.75" customHeight="1" x14ac:dyDescent="0.25">
      <c r="A347" s="32">
        <v>345</v>
      </c>
      <c r="B347" s="19" t="s">
        <v>14</v>
      </c>
      <c r="C347" s="19" t="s">
        <v>16</v>
      </c>
      <c r="D347" s="20" t="s">
        <v>84</v>
      </c>
      <c r="E347" s="33">
        <v>44482</v>
      </c>
      <c r="F347" s="21">
        <v>2508</v>
      </c>
      <c r="G347" s="20">
        <v>845266660719</v>
      </c>
      <c r="H347" s="22">
        <v>23800</v>
      </c>
      <c r="I347" s="22">
        <v>55550</v>
      </c>
      <c r="J347" s="14">
        <f t="shared" si="35"/>
        <v>55.6</v>
      </c>
      <c r="K347" s="15">
        <f t="shared" si="36"/>
        <v>108.74</v>
      </c>
      <c r="L347" s="16">
        <f t="shared" si="37"/>
        <v>16.43</v>
      </c>
      <c r="M347" s="23"/>
      <c r="N347" s="24">
        <f t="shared" si="33"/>
        <v>25.03</v>
      </c>
      <c r="O347" s="23">
        <f t="shared" si="34"/>
        <v>150.19999999999999</v>
      </c>
    </row>
    <row r="348" spans="1:15" s="18" customFormat="1" ht="15.75" customHeight="1" x14ac:dyDescent="0.25">
      <c r="A348" s="32">
        <v>346</v>
      </c>
      <c r="B348" s="19" t="s">
        <v>14</v>
      </c>
      <c r="C348" s="19" t="s">
        <v>16</v>
      </c>
      <c r="D348" s="20" t="s">
        <v>84</v>
      </c>
      <c r="E348" s="33">
        <v>44482</v>
      </c>
      <c r="F348" s="21">
        <v>2508</v>
      </c>
      <c r="G348" s="20">
        <v>845266510070</v>
      </c>
      <c r="H348" s="22">
        <v>23300</v>
      </c>
      <c r="I348" s="22">
        <v>56250</v>
      </c>
      <c r="J348" s="14">
        <f t="shared" si="35"/>
        <v>56.300000000000004</v>
      </c>
      <c r="K348" s="15">
        <f t="shared" si="36"/>
        <v>110.11</v>
      </c>
      <c r="L348" s="16">
        <f t="shared" si="37"/>
        <v>16.43</v>
      </c>
      <c r="M348" s="23"/>
      <c r="N348" s="24">
        <f t="shared" si="33"/>
        <v>25.31</v>
      </c>
      <c r="O348" s="23">
        <f t="shared" si="34"/>
        <v>151.85</v>
      </c>
    </row>
    <row r="349" spans="1:15" s="18" customFormat="1" ht="15.75" customHeight="1" x14ac:dyDescent="0.25">
      <c r="A349" s="32">
        <v>347</v>
      </c>
      <c r="B349" s="19" t="s">
        <v>14</v>
      </c>
      <c r="C349" s="19" t="s">
        <v>16</v>
      </c>
      <c r="D349" s="20" t="s">
        <v>85</v>
      </c>
      <c r="E349" s="33">
        <v>44482</v>
      </c>
      <c r="F349" s="21">
        <v>2508</v>
      </c>
      <c r="G349" s="20">
        <v>845266510765</v>
      </c>
      <c r="H349" s="22">
        <v>24000</v>
      </c>
      <c r="I349" s="22">
        <v>54600</v>
      </c>
      <c r="J349" s="14">
        <f t="shared" si="35"/>
        <v>54.6</v>
      </c>
      <c r="K349" s="15">
        <f t="shared" si="36"/>
        <v>106.79</v>
      </c>
      <c r="L349" s="16">
        <f t="shared" si="37"/>
        <v>16.43</v>
      </c>
      <c r="M349" s="23">
        <f>ROUND((2*1.95583),2)</f>
        <v>3.91</v>
      </c>
      <c r="N349" s="24">
        <f t="shared" si="33"/>
        <v>25.43</v>
      </c>
      <c r="O349" s="23">
        <f t="shared" si="34"/>
        <v>152.56</v>
      </c>
    </row>
    <row r="350" spans="1:15" s="18" customFormat="1" ht="15.75" customHeight="1" x14ac:dyDescent="0.25">
      <c r="A350" s="32">
        <v>348</v>
      </c>
      <c r="B350" s="19" t="s">
        <v>14</v>
      </c>
      <c r="C350" s="19" t="s">
        <v>16</v>
      </c>
      <c r="D350" s="20" t="s">
        <v>85</v>
      </c>
      <c r="E350" s="33">
        <v>44482</v>
      </c>
      <c r="F350" s="21">
        <v>2508</v>
      </c>
      <c r="G350" s="20">
        <v>845266512746</v>
      </c>
      <c r="H350" s="22">
        <v>23700</v>
      </c>
      <c r="I350" s="22">
        <v>53900</v>
      </c>
      <c r="J350" s="14">
        <f t="shared" si="35"/>
        <v>53.9</v>
      </c>
      <c r="K350" s="15">
        <f t="shared" si="36"/>
        <v>105.42</v>
      </c>
      <c r="L350" s="16">
        <f t="shared" si="37"/>
        <v>16.43</v>
      </c>
      <c r="M350" s="23"/>
      <c r="N350" s="24">
        <f t="shared" si="33"/>
        <v>24.37</v>
      </c>
      <c r="O350" s="23">
        <f t="shared" si="34"/>
        <v>146.22</v>
      </c>
    </row>
    <row r="351" spans="1:15" s="18" customFormat="1" ht="15.75" customHeight="1" x14ac:dyDescent="0.25">
      <c r="A351" s="32">
        <v>349</v>
      </c>
      <c r="B351" s="19" t="s">
        <v>14</v>
      </c>
      <c r="C351" s="19" t="s">
        <v>16</v>
      </c>
      <c r="D351" s="20" t="s">
        <v>85</v>
      </c>
      <c r="E351" s="33">
        <v>44482</v>
      </c>
      <c r="F351" s="21">
        <v>2508</v>
      </c>
      <c r="G351" s="20">
        <v>845266660529</v>
      </c>
      <c r="H351" s="22">
        <v>23600</v>
      </c>
      <c r="I351" s="22">
        <v>56200</v>
      </c>
      <c r="J351" s="14">
        <f t="shared" si="35"/>
        <v>56.2</v>
      </c>
      <c r="K351" s="15">
        <f t="shared" si="36"/>
        <v>109.92</v>
      </c>
      <c r="L351" s="16">
        <f t="shared" si="37"/>
        <v>16.43</v>
      </c>
      <c r="M351" s="23"/>
      <c r="N351" s="24">
        <f t="shared" si="33"/>
        <v>25.27</v>
      </c>
      <c r="O351" s="23">
        <f t="shared" si="34"/>
        <v>151.62</v>
      </c>
    </row>
    <row r="352" spans="1:15" s="18" customFormat="1" ht="15.75" customHeight="1" x14ac:dyDescent="0.25">
      <c r="A352" s="32">
        <v>350</v>
      </c>
      <c r="B352" s="19" t="s">
        <v>14</v>
      </c>
      <c r="C352" s="19" t="s">
        <v>16</v>
      </c>
      <c r="D352" s="20" t="s">
        <v>85</v>
      </c>
      <c r="E352" s="33">
        <v>44482</v>
      </c>
      <c r="F352" s="21">
        <v>2508</v>
      </c>
      <c r="G352" s="20">
        <v>845266661048</v>
      </c>
      <c r="H352" s="22">
        <v>23400</v>
      </c>
      <c r="I352" s="22">
        <v>56500</v>
      </c>
      <c r="J352" s="14">
        <f t="shared" si="35"/>
        <v>56.5</v>
      </c>
      <c r="K352" s="15">
        <f t="shared" si="36"/>
        <v>110.5</v>
      </c>
      <c r="L352" s="16">
        <f t="shared" si="37"/>
        <v>16.43</v>
      </c>
      <c r="M352" s="23"/>
      <c r="N352" s="24">
        <f t="shared" si="33"/>
        <v>25.39</v>
      </c>
      <c r="O352" s="23">
        <f t="shared" si="34"/>
        <v>152.32</v>
      </c>
    </row>
    <row r="353" spans="1:15" s="18" customFormat="1" ht="15.75" customHeight="1" x14ac:dyDescent="0.25">
      <c r="A353" s="32">
        <v>351</v>
      </c>
      <c r="B353" s="19" t="s">
        <v>14</v>
      </c>
      <c r="C353" s="19" t="s">
        <v>16</v>
      </c>
      <c r="D353" s="20" t="s">
        <v>85</v>
      </c>
      <c r="E353" s="33">
        <v>44482</v>
      </c>
      <c r="F353" s="21">
        <v>2508</v>
      </c>
      <c r="G353" s="20">
        <v>845266510211</v>
      </c>
      <c r="H353" s="22">
        <v>24000</v>
      </c>
      <c r="I353" s="22">
        <v>55700</v>
      </c>
      <c r="J353" s="14">
        <f t="shared" si="35"/>
        <v>55.7</v>
      </c>
      <c r="K353" s="15">
        <f t="shared" si="36"/>
        <v>108.94</v>
      </c>
      <c r="L353" s="16">
        <f t="shared" si="37"/>
        <v>16.43</v>
      </c>
      <c r="M353" s="23"/>
      <c r="N353" s="24">
        <f t="shared" si="33"/>
        <v>25.07</v>
      </c>
      <c r="O353" s="23">
        <f t="shared" si="34"/>
        <v>150.44</v>
      </c>
    </row>
    <row r="354" spans="1:15" s="18" customFormat="1" ht="15.75" customHeight="1" x14ac:dyDescent="0.25">
      <c r="A354" s="32">
        <v>352</v>
      </c>
      <c r="B354" s="19" t="s">
        <v>14</v>
      </c>
      <c r="C354" s="19" t="s">
        <v>16</v>
      </c>
      <c r="D354" s="20" t="s">
        <v>85</v>
      </c>
      <c r="E354" s="33">
        <v>44482</v>
      </c>
      <c r="F354" s="21">
        <v>2508</v>
      </c>
      <c r="G354" s="20">
        <v>845266510567</v>
      </c>
      <c r="H354" s="22">
        <v>24000</v>
      </c>
      <c r="I354" s="22">
        <v>55800</v>
      </c>
      <c r="J354" s="14">
        <f t="shared" si="35"/>
        <v>55.8</v>
      </c>
      <c r="K354" s="15">
        <f t="shared" si="36"/>
        <v>109.14</v>
      </c>
      <c r="L354" s="16">
        <f t="shared" si="37"/>
        <v>16.43</v>
      </c>
      <c r="M354" s="23"/>
      <c r="N354" s="24">
        <f t="shared" si="33"/>
        <v>25.11</v>
      </c>
      <c r="O354" s="23">
        <f t="shared" si="34"/>
        <v>150.68</v>
      </c>
    </row>
    <row r="355" spans="1:15" s="18" customFormat="1" ht="15.75" customHeight="1" x14ac:dyDescent="0.25">
      <c r="A355" s="32">
        <v>353</v>
      </c>
      <c r="B355" s="19" t="s">
        <v>14</v>
      </c>
      <c r="C355" s="19" t="s">
        <v>16</v>
      </c>
      <c r="D355" s="20" t="s">
        <v>85</v>
      </c>
      <c r="E355" s="33">
        <v>44482</v>
      </c>
      <c r="F355" s="21">
        <v>2508</v>
      </c>
      <c r="G355" s="20">
        <v>845266513090</v>
      </c>
      <c r="H355" s="22">
        <v>24200</v>
      </c>
      <c r="I355" s="22">
        <v>55600</v>
      </c>
      <c r="J355" s="14">
        <f t="shared" si="35"/>
        <v>55.6</v>
      </c>
      <c r="K355" s="15">
        <f t="shared" si="36"/>
        <v>108.74</v>
      </c>
      <c r="L355" s="16">
        <f t="shared" si="37"/>
        <v>16.43</v>
      </c>
      <c r="M355" s="23"/>
      <c r="N355" s="24">
        <f t="shared" si="33"/>
        <v>25.03</v>
      </c>
      <c r="O355" s="23">
        <f t="shared" si="34"/>
        <v>150.19999999999999</v>
      </c>
    </row>
    <row r="356" spans="1:15" s="18" customFormat="1" ht="15.75" customHeight="1" x14ac:dyDescent="0.25">
      <c r="A356" s="32">
        <v>354</v>
      </c>
      <c r="B356" s="19" t="s">
        <v>14</v>
      </c>
      <c r="C356" s="19" t="s">
        <v>16</v>
      </c>
      <c r="D356" s="20" t="s">
        <v>85</v>
      </c>
      <c r="E356" s="33">
        <v>44482</v>
      </c>
      <c r="F356" s="21">
        <v>2508</v>
      </c>
      <c r="G356" s="20">
        <v>845266660834</v>
      </c>
      <c r="H356" s="22">
        <v>23200</v>
      </c>
      <c r="I356" s="22">
        <v>56600</v>
      </c>
      <c r="J356" s="14">
        <f t="shared" si="35"/>
        <v>56.6</v>
      </c>
      <c r="K356" s="15">
        <f t="shared" si="36"/>
        <v>110.7</v>
      </c>
      <c r="L356" s="16">
        <f t="shared" si="37"/>
        <v>16.43</v>
      </c>
      <c r="M356" s="23"/>
      <c r="N356" s="24">
        <f t="shared" si="33"/>
        <v>25.43</v>
      </c>
      <c r="O356" s="23">
        <f t="shared" si="34"/>
        <v>152.56</v>
      </c>
    </row>
    <row r="357" spans="1:15" s="18" customFormat="1" ht="15.75" customHeight="1" x14ac:dyDescent="0.25">
      <c r="A357" s="32">
        <v>355</v>
      </c>
      <c r="B357" s="19" t="s">
        <v>14</v>
      </c>
      <c r="C357" s="19" t="s">
        <v>16</v>
      </c>
      <c r="D357" s="20" t="s">
        <v>85</v>
      </c>
      <c r="E357" s="33">
        <v>44482</v>
      </c>
      <c r="F357" s="21">
        <v>2508</v>
      </c>
      <c r="G357" s="20">
        <v>845266510807</v>
      </c>
      <c r="H357" s="22">
        <v>23200</v>
      </c>
      <c r="I357" s="22">
        <v>56600</v>
      </c>
      <c r="J357" s="14">
        <f t="shared" si="35"/>
        <v>56.6</v>
      </c>
      <c r="K357" s="15">
        <f t="shared" si="36"/>
        <v>110.7</v>
      </c>
      <c r="L357" s="16">
        <f t="shared" si="37"/>
        <v>16.43</v>
      </c>
      <c r="M357" s="23"/>
      <c r="N357" s="24">
        <f t="shared" si="33"/>
        <v>25.43</v>
      </c>
      <c r="O357" s="23">
        <f t="shared" si="34"/>
        <v>152.56</v>
      </c>
    </row>
    <row r="358" spans="1:15" s="18" customFormat="1" ht="15.75" customHeight="1" x14ac:dyDescent="0.25">
      <c r="A358" s="32">
        <v>356</v>
      </c>
      <c r="B358" s="19" t="s">
        <v>14</v>
      </c>
      <c r="C358" s="19" t="s">
        <v>16</v>
      </c>
      <c r="D358" s="20" t="s">
        <v>85</v>
      </c>
      <c r="E358" s="33">
        <v>44482</v>
      </c>
      <c r="F358" s="21">
        <v>2508</v>
      </c>
      <c r="G358" s="20">
        <v>845266510278</v>
      </c>
      <c r="H358" s="22">
        <v>23100</v>
      </c>
      <c r="I358" s="22">
        <v>56500</v>
      </c>
      <c r="J358" s="14">
        <f t="shared" si="35"/>
        <v>56.5</v>
      </c>
      <c r="K358" s="15">
        <f t="shared" si="36"/>
        <v>110.5</v>
      </c>
      <c r="L358" s="16">
        <f t="shared" si="37"/>
        <v>16.43</v>
      </c>
      <c r="M358" s="23"/>
      <c r="N358" s="24">
        <f t="shared" si="33"/>
        <v>25.39</v>
      </c>
      <c r="O358" s="23">
        <f t="shared" si="34"/>
        <v>152.32</v>
      </c>
    </row>
    <row r="359" spans="1:15" s="18" customFormat="1" ht="15.75" customHeight="1" x14ac:dyDescent="0.25">
      <c r="A359" s="32">
        <v>357</v>
      </c>
      <c r="B359" s="19" t="s">
        <v>14</v>
      </c>
      <c r="C359" s="19" t="s">
        <v>16</v>
      </c>
      <c r="D359" s="20" t="s">
        <v>85</v>
      </c>
      <c r="E359" s="33">
        <v>44482</v>
      </c>
      <c r="F359" s="21">
        <v>2508</v>
      </c>
      <c r="G359" s="20">
        <v>845266660016</v>
      </c>
      <c r="H359" s="22">
        <v>24200</v>
      </c>
      <c r="I359" s="22">
        <v>55600</v>
      </c>
      <c r="J359" s="14">
        <f t="shared" si="35"/>
        <v>55.6</v>
      </c>
      <c r="K359" s="15">
        <f t="shared" si="36"/>
        <v>108.74</v>
      </c>
      <c r="L359" s="16">
        <f t="shared" si="37"/>
        <v>16.43</v>
      </c>
      <c r="M359" s="23"/>
      <c r="N359" s="24">
        <f t="shared" si="33"/>
        <v>25.03</v>
      </c>
      <c r="O359" s="23">
        <f t="shared" si="34"/>
        <v>150.19999999999999</v>
      </c>
    </row>
    <row r="360" spans="1:15" s="18" customFormat="1" ht="15.75" customHeight="1" x14ac:dyDescent="0.25">
      <c r="A360" s="32">
        <v>358</v>
      </c>
      <c r="B360" s="19" t="s">
        <v>14</v>
      </c>
      <c r="C360" s="19" t="s">
        <v>16</v>
      </c>
      <c r="D360" s="20" t="s">
        <v>85</v>
      </c>
      <c r="E360" s="33">
        <v>44482</v>
      </c>
      <c r="F360" s="21">
        <v>2508</v>
      </c>
      <c r="G360" s="20">
        <v>845266510229</v>
      </c>
      <c r="H360" s="22">
        <v>22300</v>
      </c>
      <c r="I360" s="22">
        <v>57300</v>
      </c>
      <c r="J360" s="14">
        <f t="shared" si="35"/>
        <v>57.3</v>
      </c>
      <c r="K360" s="15">
        <f t="shared" si="36"/>
        <v>112.07</v>
      </c>
      <c r="L360" s="16">
        <f t="shared" si="37"/>
        <v>16.43</v>
      </c>
      <c r="M360" s="23"/>
      <c r="N360" s="24">
        <f t="shared" si="33"/>
        <v>25.7</v>
      </c>
      <c r="O360" s="23">
        <f t="shared" si="34"/>
        <v>154.19999999999999</v>
      </c>
    </row>
    <row r="361" spans="1:15" s="18" customFormat="1" ht="15.75" customHeight="1" x14ac:dyDescent="0.25">
      <c r="A361" s="32">
        <v>359</v>
      </c>
      <c r="B361" s="19" t="s">
        <v>14</v>
      </c>
      <c r="C361" s="19" t="s">
        <v>16</v>
      </c>
      <c r="D361" s="20" t="s">
        <v>85</v>
      </c>
      <c r="E361" s="33">
        <v>44482</v>
      </c>
      <c r="F361" s="21">
        <v>2508</v>
      </c>
      <c r="G361" s="20">
        <v>845266512472</v>
      </c>
      <c r="H361" s="22">
        <v>23300</v>
      </c>
      <c r="I361" s="22">
        <v>56550</v>
      </c>
      <c r="J361" s="14">
        <f t="shared" si="35"/>
        <v>56.6</v>
      </c>
      <c r="K361" s="15">
        <f t="shared" si="36"/>
        <v>110.7</v>
      </c>
      <c r="L361" s="16">
        <f t="shared" si="37"/>
        <v>16.43</v>
      </c>
      <c r="M361" s="23"/>
      <c r="N361" s="24">
        <f t="shared" si="33"/>
        <v>25.43</v>
      </c>
      <c r="O361" s="23">
        <f t="shared" si="34"/>
        <v>152.56</v>
      </c>
    </row>
    <row r="362" spans="1:15" s="18" customFormat="1" ht="15.75" customHeight="1" x14ac:dyDescent="0.25">
      <c r="A362" s="32">
        <v>360</v>
      </c>
      <c r="B362" s="19" t="s">
        <v>14</v>
      </c>
      <c r="C362" s="19" t="s">
        <v>16</v>
      </c>
      <c r="D362" s="20" t="s">
        <v>85</v>
      </c>
      <c r="E362" s="33">
        <v>44482</v>
      </c>
      <c r="F362" s="21">
        <v>2508</v>
      </c>
      <c r="G362" s="20">
        <v>845266512597</v>
      </c>
      <c r="H362" s="22">
        <v>23900</v>
      </c>
      <c r="I362" s="22">
        <v>55850</v>
      </c>
      <c r="J362" s="14">
        <f t="shared" si="35"/>
        <v>55.9</v>
      </c>
      <c r="K362" s="15">
        <f t="shared" si="36"/>
        <v>109.33</v>
      </c>
      <c r="L362" s="16">
        <f t="shared" si="37"/>
        <v>16.43</v>
      </c>
      <c r="M362" s="23"/>
      <c r="N362" s="24">
        <f t="shared" si="33"/>
        <v>25.15</v>
      </c>
      <c r="O362" s="23">
        <f t="shared" si="34"/>
        <v>150.91</v>
      </c>
    </row>
    <row r="363" spans="1:15" s="18" customFormat="1" ht="15.75" customHeight="1" x14ac:dyDescent="0.25">
      <c r="A363" s="32">
        <v>361</v>
      </c>
      <c r="B363" s="19" t="s">
        <v>14</v>
      </c>
      <c r="C363" s="19" t="s">
        <v>16</v>
      </c>
      <c r="D363" s="20" t="s">
        <v>85</v>
      </c>
      <c r="E363" s="33">
        <v>44482</v>
      </c>
      <c r="F363" s="21">
        <v>2508</v>
      </c>
      <c r="G363" s="20">
        <v>845266660743</v>
      </c>
      <c r="H363" s="22">
        <v>23900</v>
      </c>
      <c r="I363" s="22">
        <v>55700</v>
      </c>
      <c r="J363" s="14">
        <f t="shared" si="35"/>
        <v>55.7</v>
      </c>
      <c r="K363" s="15">
        <f t="shared" si="36"/>
        <v>108.94</v>
      </c>
      <c r="L363" s="16">
        <f t="shared" si="37"/>
        <v>16.43</v>
      </c>
      <c r="M363" s="23"/>
      <c r="N363" s="24">
        <f t="shared" si="33"/>
        <v>25.07</v>
      </c>
      <c r="O363" s="23">
        <f t="shared" si="34"/>
        <v>150.44</v>
      </c>
    </row>
    <row r="364" spans="1:15" s="18" customFormat="1" ht="15.75" customHeight="1" x14ac:dyDescent="0.25">
      <c r="A364" s="32">
        <v>362</v>
      </c>
      <c r="B364" s="19" t="s">
        <v>14</v>
      </c>
      <c r="C364" s="19" t="s">
        <v>16</v>
      </c>
      <c r="D364" s="20" t="s">
        <v>86</v>
      </c>
      <c r="E364" s="33">
        <v>44483</v>
      </c>
      <c r="F364" s="21">
        <v>2508</v>
      </c>
      <c r="G364" s="20">
        <v>845266660057</v>
      </c>
      <c r="H364" s="22">
        <v>23800</v>
      </c>
      <c r="I364" s="22">
        <v>56000</v>
      </c>
      <c r="J364" s="14">
        <f t="shared" si="35"/>
        <v>56</v>
      </c>
      <c r="K364" s="15">
        <f t="shared" si="36"/>
        <v>109.53</v>
      </c>
      <c r="L364" s="16">
        <f t="shared" si="37"/>
        <v>16.43</v>
      </c>
      <c r="M364" s="23">
        <f>ROUND((2*1.95583),2)</f>
        <v>3.91</v>
      </c>
      <c r="N364" s="24">
        <f t="shared" si="33"/>
        <v>25.97</v>
      </c>
      <c r="O364" s="23">
        <f t="shared" si="34"/>
        <v>155.84</v>
      </c>
    </row>
    <row r="365" spans="1:15" s="18" customFormat="1" ht="15.75" customHeight="1" x14ac:dyDescent="0.25">
      <c r="A365" s="32">
        <v>363</v>
      </c>
      <c r="B365" s="19" t="s">
        <v>14</v>
      </c>
      <c r="C365" s="19" t="s">
        <v>16</v>
      </c>
      <c r="D365" s="20" t="s">
        <v>86</v>
      </c>
      <c r="E365" s="33">
        <v>44483</v>
      </c>
      <c r="F365" s="21">
        <v>2508</v>
      </c>
      <c r="G365" s="20">
        <v>845266510070</v>
      </c>
      <c r="H365" s="22">
        <v>23300</v>
      </c>
      <c r="I365" s="22">
        <v>55100</v>
      </c>
      <c r="J365" s="14">
        <f t="shared" si="35"/>
        <v>55.1</v>
      </c>
      <c r="K365" s="15">
        <f t="shared" si="36"/>
        <v>107.77</v>
      </c>
      <c r="L365" s="16">
        <f t="shared" si="37"/>
        <v>16.43</v>
      </c>
      <c r="M365" s="23"/>
      <c r="N365" s="24">
        <f t="shared" si="33"/>
        <v>24.84</v>
      </c>
      <c r="O365" s="23">
        <f t="shared" si="34"/>
        <v>149.04</v>
      </c>
    </row>
    <row r="366" spans="1:15" s="18" customFormat="1" ht="15.75" customHeight="1" x14ac:dyDescent="0.25">
      <c r="A366" s="32">
        <v>364</v>
      </c>
      <c r="B366" s="19" t="s">
        <v>14</v>
      </c>
      <c r="C366" s="19" t="s">
        <v>16</v>
      </c>
      <c r="D366" s="20" t="s">
        <v>86</v>
      </c>
      <c r="E366" s="33">
        <v>44483</v>
      </c>
      <c r="F366" s="21">
        <v>2508</v>
      </c>
      <c r="G366" s="20">
        <v>845266660073</v>
      </c>
      <c r="H366" s="22">
        <v>23400</v>
      </c>
      <c r="I366" s="22">
        <v>55500</v>
      </c>
      <c r="J366" s="14">
        <f t="shared" si="35"/>
        <v>55.5</v>
      </c>
      <c r="K366" s="15">
        <f t="shared" si="36"/>
        <v>108.55</v>
      </c>
      <c r="L366" s="16">
        <f t="shared" si="37"/>
        <v>16.43</v>
      </c>
      <c r="M366" s="23"/>
      <c r="N366" s="24">
        <f t="shared" si="33"/>
        <v>25</v>
      </c>
      <c r="O366" s="23">
        <f t="shared" si="34"/>
        <v>149.97999999999999</v>
      </c>
    </row>
    <row r="367" spans="1:15" s="18" customFormat="1" ht="15.75" customHeight="1" x14ac:dyDescent="0.25">
      <c r="A367" s="32">
        <v>365</v>
      </c>
      <c r="B367" s="19" t="s">
        <v>14</v>
      </c>
      <c r="C367" s="19" t="s">
        <v>16</v>
      </c>
      <c r="D367" s="20" t="s">
        <v>86</v>
      </c>
      <c r="E367" s="33">
        <v>44483</v>
      </c>
      <c r="F367" s="21">
        <v>2508</v>
      </c>
      <c r="G367" s="20">
        <v>845266660867</v>
      </c>
      <c r="H367" s="22">
        <v>24900</v>
      </c>
      <c r="I367" s="22">
        <v>53500</v>
      </c>
      <c r="J367" s="14">
        <f t="shared" si="35"/>
        <v>53.5</v>
      </c>
      <c r="K367" s="15">
        <f t="shared" si="36"/>
        <v>104.64</v>
      </c>
      <c r="L367" s="16">
        <f t="shared" si="37"/>
        <v>16.43</v>
      </c>
      <c r="M367" s="23"/>
      <c r="N367" s="24">
        <f t="shared" si="33"/>
        <v>24.21</v>
      </c>
      <c r="O367" s="23">
        <f t="shared" si="34"/>
        <v>145.28</v>
      </c>
    </row>
    <row r="368" spans="1:15" s="18" customFormat="1" ht="15.75" customHeight="1" x14ac:dyDescent="0.25">
      <c r="A368" s="32">
        <v>366</v>
      </c>
      <c r="B368" s="19" t="s">
        <v>14</v>
      </c>
      <c r="C368" s="19" t="s">
        <v>16</v>
      </c>
      <c r="D368" s="20" t="s">
        <v>86</v>
      </c>
      <c r="E368" s="33">
        <v>44483</v>
      </c>
      <c r="F368" s="21">
        <v>2508</v>
      </c>
      <c r="G368" s="20">
        <v>335266576503</v>
      </c>
      <c r="H368" s="22">
        <v>25000</v>
      </c>
      <c r="I368" s="22">
        <v>54900</v>
      </c>
      <c r="J368" s="14">
        <f t="shared" si="35"/>
        <v>54.9</v>
      </c>
      <c r="K368" s="15">
        <f t="shared" si="36"/>
        <v>107.38</v>
      </c>
      <c r="L368" s="16">
        <f t="shared" si="37"/>
        <v>16.43</v>
      </c>
      <c r="M368" s="23"/>
      <c r="N368" s="24">
        <f t="shared" ref="N368:N369" si="38">ROUND(((SUM(K368:M368))*20/100),2)</f>
        <v>24.76</v>
      </c>
      <c r="O368" s="23">
        <f t="shared" ref="O368:O369" si="39">SUM(K368:N368)</f>
        <v>148.57</v>
      </c>
    </row>
    <row r="369" spans="1:15" s="18" customFormat="1" ht="15.75" customHeight="1" x14ac:dyDescent="0.25">
      <c r="A369" s="32">
        <v>367</v>
      </c>
      <c r="B369" s="19" t="s">
        <v>14</v>
      </c>
      <c r="C369" s="19" t="s">
        <v>16</v>
      </c>
      <c r="D369" s="20" t="s">
        <v>87</v>
      </c>
      <c r="E369" s="33">
        <v>44483</v>
      </c>
      <c r="F369" s="21">
        <v>2508</v>
      </c>
      <c r="G369" s="20">
        <v>845266513264</v>
      </c>
      <c r="H369" s="22">
        <v>24500</v>
      </c>
      <c r="I369" s="22">
        <v>53000</v>
      </c>
      <c r="J369" s="14">
        <f t="shared" si="35"/>
        <v>53</v>
      </c>
      <c r="K369" s="15">
        <f t="shared" si="36"/>
        <v>103.66</v>
      </c>
      <c r="L369" s="16">
        <f t="shared" si="37"/>
        <v>16.43</v>
      </c>
      <c r="M369" s="23">
        <f>ROUND((2*1.95583),2)</f>
        <v>3.91</v>
      </c>
      <c r="N369" s="24">
        <f t="shared" si="38"/>
        <v>24.8</v>
      </c>
      <c r="O369" s="23">
        <f t="shared" si="39"/>
        <v>148.80000000000001</v>
      </c>
    </row>
    <row r="370" spans="1:15" s="18" customFormat="1" ht="15.75" customHeight="1" x14ac:dyDescent="0.25">
      <c r="A370" s="32">
        <v>368</v>
      </c>
      <c r="B370" s="19" t="s">
        <v>14</v>
      </c>
      <c r="C370" s="19" t="s">
        <v>16</v>
      </c>
      <c r="D370" s="20" t="s">
        <v>87</v>
      </c>
      <c r="E370" s="33">
        <v>44483</v>
      </c>
      <c r="F370" s="21">
        <v>2508</v>
      </c>
      <c r="G370" s="20">
        <v>845266510682</v>
      </c>
      <c r="H370" s="22">
        <v>24300</v>
      </c>
      <c r="I370" s="22">
        <v>55100</v>
      </c>
      <c r="J370" s="14">
        <f t="shared" si="35"/>
        <v>55.1</v>
      </c>
      <c r="K370" s="15">
        <f t="shared" si="36"/>
        <v>107.77</v>
      </c>
      <c r="L370" s="16">
        <f t="shared" si="37"/>
        <v>16.43</v>
      </c>
      <c r="M370" s="23"/>
      <c r="N370" s="24">
        <f t="shared" ref="N370:N425" si="40">ROUND(((SUM(K370:M370))*20/100),2)</f>
        <v>24.84</v>
      </c>
      <c r="O370" s="23">
        <f t="shared" ref="O370:O425" si="41">SUM(K370:N370)</f>
        <v>149.04</v>
      </c>
    </row>
    <row r="371" spans="1:15" s="18" customFormat="1" ht="15.75" customHeight="1" x14ac:dyDescent="0.25">
      <c r="A371" s="32">
        <v>369</v>
      </c>
      <c r="B371" s="19" t="s">
        <v>14</v>
      </c>
      <c r="C371" s="19" t="s">
        <v>16</v>
      </c>
      <c r="D371" s="20" t="s">
        <v>87</v>
      </c>
      <c r="E371" s="33">
        <v>44483</v>
      </c>
      <c r="F371" s="21">
        <v>2508</v>
      </c>
      <c r="G371" s="20">
        <v>845266512647</v>
      </c>
      <c r="H371" s="22">
        <v>23900</v>
      </c>
      <c r="I371" s="22">
        <v>55800</v>
      </c>
      <c r="J371" s="14">
        <f t="shared" si="35"/>
        <v>55.8</v>
      </c>
      <c r="K371" s="15">
        <f t="shared" si="36"/>
        <v>109.14</v>
      </c>
      <c r="L371" s="16">
        <f t="shared" si="37"/>
        <v>16.43</v>
      </c>
      <c r="M371" s="23"/>
      <c r="N371" s="24">
        <f t="shared" si="40"/>
        <v>25.11</v>
      </c>
      <c r="O371" s="23">
        <f t="shared" si="41"/>
        <v>150.68</v>
      </c>
    </row>
    <row r="372" spans="1:15" s="18" customFormat="1" ht="15.75" customHeight="1" x14ac:dyDescent="0.25">
      <c r="A372" s="32">
        <v>370</v>
      </c>
      <c r="B372" s="19" t="s">
        <v>14</v>
      </c>
      <c r="C372" s="19" t="s">
        <v>16</v>
      </c>
      <c r="D372" s="20" t="s">
        <v>87</v>
      </c>
      <c r="E372" s="33">
        <v>44483</v>
      </c>
      <c r="F372" s="21">
        <v>2508</v>
      </c>
      <c r="G372" s="20">
        <v>845266510948</v>
      </c>
      <c r="H372" s="22">
        <v>23900</v>
      </c>
      <c r="I372" s="22">
        <v>55300</v>
      </c>
      <c r="J372" s="14">
        <f t="shared" si="35"/>
        <v>55.3</v>
      </c>
      <c r="K372" s="15">
        <f t="shared" si="36"/>
        <v>108.16</v>
      </c>
      <c r="L372" s="16">
        <f t="shared" si="37"/>
        <v>16.43</v>
      </c>
      <c r="M372" s="23"/>
      <c r="N372" s="24">
        <f t="shared" si="40"/>
        <v>24.92</v>
      </c>
      <c r="O372" s="23">
        <f t="shared" si="41"/>
        <v>149.51</v>
      </c>
    </row>
    <row r="373" spans="1:15" s="18" customFormat="1" ht="15.75" customHeight="1" x14ac:dyDescent="0.25">
      <c r="A373" s="32">
        <v>371</v>
      </c>
      <c r="B373" s="19" t="s">
        <v>14</v>
      </c>
      <c r="C373" s="19" t="s">
        <v>16</v>
      </c>
      <c r="D373" s="20" t="s">
        <v>87</v>
      </c>
      <c r="E373" s="33">
        <v>44483</v>
      </c>
      <c r="F373" s="21">
        <v>2508</v>
      </c>
      <c r="G373" s="20">
        <v>845266512399</v>
      </c>
      <c r="H373" s="22">
        <v>24000</v>
      </c>
      <c r="I373" s="22">
        <v>55800</v>
      </c>
      <c r="J373" s="14">
        <f t="shared" si="35"/>
        <v>55.8</v>
      </c>
      <c r="K373" s="15">
        <f t="shared" si="36"/>
        <v>109.14</v>
      </c>
      <c r="L373" s="16">
        <f t="shared" si="37"/>
        <v>16.43</v>
      </c>
      <c r="M373" s="23"/>
      <c r="N373" s="24">
        <f t="shared" si="40"/>
        <v>25.11</v>
      </c>
      <c r="O373" s="23">
        <f t="shared" si="41"/>
        <v>150.68</v>
      </c>
    </row>
    <row r="374" spans="1:15" s="18" customFormat="1" ht="15.75" customHeight="1" x14ac:dyDescent="0.25">
      <c r="A374" s="32">
        <v>372</v>
      </c>
      <c r="B374" s="19" t="s">
        <v>14</v>
      </c>
      <c r="C374" s="19" t="s">
        <v>16</v>
      </c>
      <c r="D374" s="20" t="s">
        <v>87</v>
      </c>
      <c r="E374" s="33">
        <v>44483</v>
      </c>
      <c r="F374" s="21">
        <v>2508</v>
      </c>
      <c r="G374" s="20">
        <v>335266531003</v>
      </c>
      <c r="H374" s="22">
        <v>23600</v>
      </c>
      <c r="I374" s="22">
        <v>55800</v>
      </c>
      <c r="J374" s="14">
        <f t="shared" si="35"/>
        <v>55.8</v>
      </c>
      <c r="K374" s="15">
        <f t="shared" si="36"/>
        <v>109.14</v>
      </c>
      <c r="L374" s="16">
        <f t="shared" si="37"/>
        <v>16.43</v>
      </c>
      <c r="M374" s="23"/>
      <c r="N374" s="24">
        <f t="shared" si="40"/>
        <v>25.11</v>
      </c>
      <c r="O374" s="23">
        <f t="shared" si="41"/>
        <v>150.68</v>
      </c>
    </row>
    <row r="375" spans="1:15" s="18" customFormat="1" ht="15.75" customHeight="1" x14ac:dyDescent="0.25">
      <c r="A375" s="32">
        <v>373</v>
      </c>
      <c r="B375" s="19" t="s">
        <v>14</v>
      </c>
      <c r="C375" s="19" t="s">
        <v>16</v>
      </c>
      <c r="D375" s="20" t="s">
        <v>87</v>
      </c>
      <c r="E375" s="33">
        <v>44483</v>
      </c>
      <c r="F375" s="21">
        <v>2508</v>
      </c>
      <c r="G375" s="20">
        <v>845266513157</v>
      </c>
      <c r="H375" s="22">
        <v>24930</v>
      </c>
      <c r="I375" s="22">
        <v>54070</v>
      </c>
      <c r="J375" s="14">
        <f t="shared" si="35"/>
        <v>54.1</v>
      </c>
      <c r="K375" s="15">
        <f t="shared" si="36"/>
        <v>105.81</v>
      </c>
      <c r="L375" s="16">
        <f t="shared" si="37"/>
        <v>16.43</v>
      </c>
      <c r="M375" s="23"/>
      <c r="N375" s="24">
        <f t="shared" si="40"/>
        <v>24.45</v>
      </c>
      <c r="O375" s="23">
        <f t="shared" si="41"/>
        <v>146.69</v>
      </c>
    </row>
    <row r="376" spans="1:15" s="18" customFormat="1" ht="15.75" customHeight="1" x14ac:dyDescent="0.25">
      <c r="A376" s="32">
        <v>374</v>
      </c>
      <c r="B376" s="19" t="s">
        <v>14</v>
      </c>
      <c r="C376" s="19" t="s">
        <v>16</v>
      </c>
      <c r="D376" s="20" t="s">
        <v>88</v>
      </c>
      <c r="E376" s="33">
        <v>44484</v>
      </c>
      <c r="F376" s="21">
        <v>2508</v>
      </c>
      <c r="G376" s="20">
        <v>845266513330</v>
      </c>
      <c r="H376" s="22">
        <v>24200</v>
      </c>
      <c r="I376" s="22">
        <v>55300</v>
      </c>
      <c r="J376" s="14">
        <f t="shared" si="35"/>
        <v>55.3</v>
      </c>
      <c r="K376" s="15">
        <f t="shared" si="36"/>
        <v>108.16</v>
      </c>
      <c r="L376" s="16">
        <f t="shared" si="37"/>
        <v>16.43</v>
      </c>
      <c r="M376" s="23">
        <f>ROUND((2*1.95583),2)</f>
        <v>3.91</v>
      </c>
      <c r="N376" s="24">
        <f t="shared" si="40"/>
        <v>25.7</v>
      </c>
      <c r="O376" s="23">
        <f t="shared" si="41"/>
        <v>154.19999999999999</v>
      </c>
    </row>
    <row r="377" spans="1:15" s="18" customFormat="1" ht="15.75" customHeight="1" x14ac:dyDescent="0.25">
      <c r="A377" s="32"/>
      <c r="B377" s="19" t="s">
        <v>14</v>
      </c>
      <c r="C377" s="19" t="s">
        <v>16</v>
      </c>
      <c r="D377" s="20" t="s">
        <v>88</v>
      </c>
      <c r="E377" s="33">
        <v>44484</v>
      </c>
      <c r="F377" s="21">
        <v>2508</v>
      </c>
      <c r="G377" s="20">
        <v>845266512365</v>
      </c>
      <c r="H377" s="22">
        <v>23500</v>
      </c>
      <c r="I377" s="22">
        <v>56300</v>
      </c>
      <c r="J377" s="14">
        <f t="shared" si="35"/>
        <v>56.3</v>
      </c>
      <c r="K377" s="15">
        <f t="shared" si="36"/>
        <v>110.11</v>
      </c>
      <c r="L377" s="16">
        <f t="shared" si="37"/>
        <v>16.43</v>
      </c>
      <c r="M377" s="23"/>
      <c r="N377" s="24">
        <f t="shared" si="40"/>
        <v>25.31</v>
      </c>
      <c r="O377" s="23">
        <f t="shared" si="41"/>
        <v>151.85</v>
      </c>
    </row>
    <row r="378" spans="1:15" s="18" customFormat="1" ht="15.75" customHeight="1" x14ac:dyDescent="0.25">
      <c r="A378" s="32">
        <v>376</v>
      </c>
      <c r="B378" s="19" t="s">
        <v>14</v>
      </c>
      <c r="C378" s="19" t="s">
        <v>16</v>
      </c>
      <c r="D378" s="20" t="s">
        <v>88</v>
      </c>
      <c r="E378" s="33">
        <v>44484</v>
      </c>
      <c r="F378" s="21">
        <v>2508</v>
      </c>
      <c r="G378" s="20">
        <v>335266531060</v>
      </c>
      <c r="H378" s="22">
        <v>24000</v>
      </c>
      <c r="I378" s="22">
        <v>55500</v>
      </c>
      <c r="J378" s="14">
        <f t="shared" si="35"/>
        <v>55.5</v>
      </c>
      <c r="K378" s="15">
        <f t="shared" si="36"/>
        <v>108.55</v>
      </c>
      <c r="L378" s="16">
        <f t="shared" si="37"/>
        <v>16.43</v>
      </c>
      <c r="M378" s="23"/>
      <c r="N378" s="24">
        <f t="shared" si="40"/>
        <v>25</v>
      </c>
      <c r="O378" s="23">
        <f t="shared" si="41"/>
        <v>149.97999999999999</v>
      </c>
    </row>
    <row r="379" spans="1:15" s="18" customFormat="1" ht="15.75" customHeight="1" x14ac:dyDescent="0.25">
      <c r="A379" s="32">
        <v>377</v>
      </c>
      <c r="B379" s="19" t="s">
        <v>14</v>
      </c>
      <c r="C379" s="19" t="s">
        <v>16</v>
      </c>
      <c r="D379" s="20" t="s">
        <v>88</v>
      </c>
      <c r="E379" s="33">
        <v>44484</v>
      </c>
      <c r="F379" s="21">
        <v>2508</v>
      </c>
      <c r="G379" s="20">
        <v>335266575232</v>
      </c>
      <c r="H379" s="22">
        <v>25400</v>
      </c>
      <c r="I379" s="22">
        <v>54400</v>
      </c>
      <c r="J379" s="14">
        <f t="shared" si="35"/>
        <v>54.4</v>
      </c>
      <c r="K379" s="15">
        <f t="shared" si="36"/>
        <v>106.4</v>
      </c>
      <c r="L379" s="16">
        <f t="shared" si="37"/>
        <v>16.43</v>
      </c>
      <c r="M379" s="23"/>
      <c r="N379" s="24">
        <f t="shared" si="40"/>
        <v>24.57</v>
      </c>
      <c r="O379" s="23">
        <f t="shared" si="41"/>
        <v>147.4</v>
      </c>
    </row>
    <row r="380" spans="1:15" s="18" customFormat="1" ht="15.75" customHeight="1" x14ac:dyDescent="0.25">
      <c r="A380" s="32">
        <v>378</v>
      </c>
      <c r="B380" s="19" t="s">
        <v>14</v>
      </c>
      <c r="C380" s="19" t="s">
        <v>16</v>
      </c>
      <c r="D380" s="20" t="s">
        <v>89</v>
      </c>
      <c r="E380" s="33">
        <v>44484</v>
      </c>
      <c r="F380" s="21">
        <v>2508</v>
      </c>
      <c r="G380" s="20">
        <v>845266660958</v>
      </c>
      <c r="H380" s="22">
        <v>23600</v>
      </c>
      <c r="I380" s="22">
        <v>55600</v>
      </c>
      <c r="J380" s="14">
        <f t="shared" si="35"/>
        <v>55.6</v>
      </c>
      <c r="K380" s="15">
        <f t="shared" si="36"/>
        <v>108.74</v>
      </c>
      <c r="L380" s="16">
        <f t="shared" si="37"/>
        <v>16.43</v>
      </c>
      <c r="M380" s="23">
        <f>ROUND((2*1.95583),2)</f>
        <v>3.91</v>
      </c>
      <c r="N380" s="24">
        <f t="shared" si="40"/>
        <v>25.82</v>
      </c>
      <c r="O380" s="23">
        <f t="shared" si="41"/>
        <v>154.89999999999998</v>
      </c>
    </row>
    <row r="381" spans="1:15" s="18" customFormat="1" ht="15.75" customHeight="1" x14ac:dyDescent="0.25">
      <c r="A381" s="32">
        <v>379</v>
      </c>
      <c r="B381" s="19" t="s">
        <v>14</v>
      </c>
      <c r="C381" s="19" t="s">
        <v>16</v>
      </c>
      <c r="D381" s="20" t="s">
        <v>89</v>
      </c>
      <c r="E381" s="33">
        <v>44484</v>
      </c>
      <c r="F381" s="21">
        <v>2508</v>
      </c>
      <c r="G381" s="20">
        <v>845266512597</v>
      </c>
      <c r="H381" s="22">
        <v>23900</v>
      </c>
      <c r="I381" s="22">
        <v>55800</v>
      </c>
      <c r="J381" s="14">
        <f t="shared" si="35"/>
        <v>55.8</v>
      </c>
      <c r="K381" s="15">
        <f t="shared" si="36"/>
        <v>109.14</v>
      </c>
      <c r="L381" s="16">
        <f t="shared" si="37"/>
        <v>16.43</v>
      </c>
      <c r="M381" s="23"/>
      <c r="N381" s="24">
        <f t="shared" si="40"/>
        <v>25.11</v>
      </c>
      <c r="O381" s="23">
        <f t="shared" si="41"/>
        <v>150.68</v>
      </c>
    </row>
    <row r="382" spans="1:15" s="18" customFormat="1" ht="15.75" customHeight="1" x14ac:dyDescent="0.25">
      <c r="A382" s="32">
        <v>380</v>
      </c>
      <c r="B382" s="19" t="s">
        <v>14</v>
      </c>
      <c r="C382" s="19" t="s">
        <v>16</v>
      </c>
      <c r="D382" s="20" t="s">
        <v>89</v>
      </c>
      <c r="E382" s="33">
        <v>44484</v>
      </c>
      <c r="F382" s="21">
        <v>2508</v>
      </c>
      <c r="G382" s="20">
        <v>845266660743</v>
      </c>
      <c r="H382" s="22">
        <v>23900</v>
      </c>
      <c r="I382" s="22">
        <v>55800</v>
      </c>
      <c r="J382" s="14">
        <f t="shared" si="35"/>
        <v>55.8</v>
      </c>
      <c r="K382" s="15">
        <f t="shared" si="36"/>
        <v>109.14</v>
      </c>
      <c r="L382" s="16">
        <f t="shared" si="37"/>
        <v>16.43</v>
      </c>
      <c r="M382" s="23"/>
      <c r="N382" s="24">
        <f t="shared" si="40"/>
        <v>25.11</v>
      </c>
      <c r="O382" s="23">
        <f t="shared" si="41"/>
        <v>150.68</v>
      </c>
    </row>
    <row r="383" spans="1:15" s="18" customFormat="1" ht="15.75" customHeight="1" x14ac:dyDescent="0.25">
      <c r="A383" s="32">
        <v>381</v>
      </c>
      <c r="B383" s="19" t="s">
        <v>14</v>
      </c>
      <c r="C383" s="19" t="s">
        <v>16</v>
      </c>
      <c r="D383" s="20" t="s">
        <v>89</v>
      </c>
      <c r="E383" s="33">
        <v>44484</v>
      </c>
      <c r="F383" s="21">
        <v>2508</v>
      </c>
      <c r="G383" s="20">
        <v>845266512530</v>
      </c>
      <c r="H383" s="22">
        <v>24000</v>
      </c>
      <c r="I383" s="22">
        <v>55000</v>
      </c>
      <c r="J383" s="14">
        <f t="shared" si="35"/>
        <v>55</v>
      </c>
      <c r="K383" s="15">
        <f t="shared" si="36"/>
        <v>107.57</v>
      </c>
      <c r="L383" s="16">
        <f t="shared" si="37"/>
        <v>16.43</v>
      </c>
      <c r="M383" s="23"/>
      <c r="N383" s="24">
        <f t="shared" si="40"/>
        <v>24.8</v>
      </c>
      <c r="O383" s="23">
        <f t="shared" si="41"/>
        <v>148.80000000000001</v>
      </c>
    </row>
    <row r="384" spans="1:15" s="18" customFormat="1" ht="15.75" customHeight="1" x14ac:dyDescent="0.25">
      <c r="A384" s="32">
        <v>382</v>
      </c>
      <c r="B384" s="19" t="s">
        <v>14</v>
      </c>
      <c r="C384" s="19" t="s">
        <v>16</v>
      </c>
      <c r="D384" s="20" t="s">
        <v>89</v>
      </c>
      <c r="E384" s="33">
        <v>44484</v>
      </c>
      <c r="F384" s="21">
        <v>2508</v>
      </c>
      <c r="G384" s="20">
        <v>845266512225</v>
      </c>
      <c r="H384" s="22">
        <v>24000</v>
      </c>
      <c r="I384" s="22">
        <v>55700</v>
      </c>
      <c r="J384" s="14">
        <f t="shared" si="35"/>
        <v>55.7</v>
      </c>
      <c r="K384" s="15">
        <f t="shared" si="36"/>
        <v>108.94</v>
      </c>
      <c r="L384" s="16">
        <f t="shared" si="37"/>
        <v>16.43</v>
      </c>
      <c r="M384" s="23"/>
      <c r="N384" s="24">
        <f t="shared" si="40"/>
        <v>25.07</v>
      </c>
      <c r="O384" s="23">
        <f t="shared" si="41"/>
        <v>150.44</v>
      </c>
    </row>
    <row r="385" spans="1:15" s="18" customFormat="1" ht="15.75" customHeight="1" x14ac:dyDescent="0.25">
      <c r="A385" s="32">
        <v>383</v>
      </c>
      <c r="B385" s="19" t="s">
        <v>14</v>
      </c>
      <c r="C385" s="19" t="s">
        <v>16</v>
      </c>
      <c r="D385" s="20" t="s">
        <v>90</v>
      </c>
      <c r="E385" s="33">
        <v>44484</v>
      </c>
      <c r="F385" s="21">
        <v>2508</v>
      </c>
      <c r="G385" s="20">
        <v>845266513017</v>
      </c>
      <c r="H385" s="22">
        <v>24600</v>
      </c>
      <c r="I385" s="22">
        <v>55200</v>
      </c>
      <c r="J385" s="14">
        <f t="shared" si="35"/>
        <v>55.2</v>
      </c>
      <c r="K385" s="15">
        <f t="shared" si="36"/>
        <v>107.96</v>
      </c>
      <c r="L385" s="16">
        <f t="shared" si="37"/>
        <v>16.43</v>
      </c>
      <c r="M385" s="23">
        <f>ROUND((2*1.95583),2)</f>
        <v>3.91</v>
      </c>
      <c r="N385" s="24">
        <f t="shared" si="40"/>
        <v>25.66</v>
      </c>
      <c r="O385" s="23">
        <f t="shared" si="41"/>
        <v>153.95999999999998</v>
      </c>
    </row>
    <row r="386" spans="1:15" s="18" customFormat="1" ht="15.75" customHeight="1" x14ac:dyDescent="0.25">
      <c r="A386" s="32">
        <v>384</v>
      </c>
      <c r="B386" s="19" t="s">
        <v>14</v>
      </c>
      <c r="C386" s="19" t="s">
        <v>16</v>
      </c>
      <c r="D386" s="20" t="s">
        <v>90</v>
      </c>
      <c r="E386" s="33">
        <v>44484</v>
      </c>
      <c r="F386" s="21">
        <v>2508</v>
      </c>
      <c r="G386" s="20">
        <v>845266510807</v>
      </c>
      <c r="H386" s="22">
        <v>23200</v>
      </c>
      <c r="I386" s="22">
        <v>56700</v>
      </c>
      <c r="J386" s="14">
        <f t="shared" si="35"/>
        <v>56.7</v>
      </c>
      <c r="K386" s="15">
        <f t="shared" si="36"/>
        <v>110.9</v>
      </c>
      <c r="L386" s="16">
        <f t="shared" si="37"/>
        <v>16.43</v>
      </c>
      <c r="M386" s="23"/>
      <c r="N386" s="24">
        <f t="shared" si="40"/>
        <v>25.47</v>
      </c>
      <c r="O386" s="23">
        <f t="shared" si="41"/>
        <v>152.80000000000001</v>
      </c>
    </row>
    <row r="387" spans="1:15" s="18" customFormat="1" ht="15.75" customHeight="1" x14ac:dyDescent="0.25">
      <c r="A387" s="32">
        <v>385</v>
      </c>
      <c r="B387" s="19" t="s">
        <v>14</v>
      </c>
      <c r="C387" s="19" t="s">
        <v>16</v>
      </c>
      <c r="D387" s="20" t="s">
        <v>90</v>
      </c>
      <c r="E387" s="33">
        <v>44484</v>
      </c>
      <c r="F387" s="21">
        <v>2508</v>
      </c>
      <c r="G387" s="20">
        <v>845266510278</v>
      </c>
      <c r="H387" s="22">
        <v>23100</v>
      </c>
      <c r="I387" s="22">
        <v>56700</v>
      </c>
      <c r="J387" s="14">
        <f t="shared" si="35"/>
        <v>56.7</v>
      </c>
      <c r="K387" s="15">
        <f t="shared" si="36"/>
        <v>110.9</v>
      </c>
      <c r="L387" s="16">
        <f t="shared" si="37"/>
        <v>16.43</v>
      </c>
      <c r="M387" s="23"/>
      <c r="N387" s="24">
        <f t="shared" si="40"/>
        <v>25.47</v>
      </c>
      <c r="O387" s="23">
        <f t="shared" si="41"/>
        <v>152.80000000000001</v>
      </c>
    </row>
    <row r="388" spans="1:15" s="18" customFormat="1" ht="15.75" customHeight="1" x14ac:dyDescent="0.25">
      <c r="A388" s="32">
        <v>386</v>
      </c>
      <c r="B388" s="19" t="s">
        <v>14</v>
      </c>
      <c r="C388" s="19" t="s">
        <v>16</v>
      </c>
      <c r="D388" s="20" t="s">
        <v>90</v>
      </c>
      <c r="E388" s="33">
        <v>44484</v>
      </c>
      <c r="F388" s="21">
        <v>2508</v>
      </c>
      <c r="G388" s="20">
        <v>845266660016</v>
      </c>
      <c r="H388" s="22">
        <v>24200</v>
      </c>
      <c r="I388" s="22">
        <v>55300</v>
      </c>
      <c r="J388" s="14">
        <f t="shared" ref="J388:J451" si="42">ROUNDUP((I388/1000),1)</f>
        <v>55.3</v>
      </c>
      <c r="K388" s="15">
        <f t="shared" ref="K388:K451" si="43">ROUND((1*1.95583*J388),2)</f>
        <v>108.16</v>
      </c>
      <c r="L388" s="16">
        <f t="shared" ref="L388:L451" si="44">ROUND((8.4*1.95583),2)</f>
        <v>16.43</v>
      </c>
      <c r="M388" s="23"/>
      <c r="N388" s="24">
        <f t="shared" si="40"/>
        <v>24.92</v>
      </c>
      <c r="O388" s="23">
        <f t="shared" si="41"/>
        <v>149.51</v>
      </c>
    </row>
    <row r="389" spans="1:15" s="18" customFormat="1" ht="15.75" customHeight="1" x14ac:dyDescent="0.25">
      <c r="A389" s="32">
        <v>387</v>
      </c>
      <c r="B389" s="19" t="s">
        <v>14</v>
      </c>
      <c r="C389" s="19" t="s">
        <v>16</v>
      </c>
      <c r="D389" s="20" t="s">
        <v>90</v>
      </c>
      <c r="E389" s="33">
        <v>44484</v>
      </c>
      <c r="F389" s="21">
        <v>2508</v>
      </c>
      <c r="G389" s="20">
        <v>845266510229</v>
      </c>
      <c r="H389" s="22">
        <v>22800</v>
      </c>
      <c r="I389" s="22">
        <v>56600</v>
      </c>
      <c r="J389" s="14">
        <f t="shared" si="42"/>
        <v>56.6</v>
      </c>
      <c r="K389" s="15">
        <f t="shared" si="43"/>
        <v>110.7</v>
      </c>
      <c r="L389" s="16">
        <f t="shared" si="44"/>
        <v>16.43</v>
      </c>
      <c r="M389" s="23"/>
      <c r="N389" s="24">
        <f t="shared" si="40"/>
        <v>25.43</v>
      </c>
      <c r="O389" s="23">
        <f t="shared" si="41"/>
        <v>152.56</v>
      </c>
    </row>
    <row r="390" spans="1:15" s="18" customFormat="1" ht="15.75" customHeight="1" x14ac:dyDescent="0.25">
      <c r="A390" s="32">
        <v>388</v>
      </c>
      <c r="B390" s="19" t="s">
        <v>14</v>
      </c>
      <c r="C390" s="19" t="s">
        <v>16</v>
      </c>
      <c r="D390" s="20" t="s">
        <v>91</v>
      </c>
      <c r="E390" s="33">
        <v>44484</v>
      </c>
      <c r="F390" s="21">
        <v>2508</v>
      </c>
      <c r="G390" s="20">
        <v>335266575489</v>
      </c>
      <c r="H390" s="22">
        <v>24900</v>
      </c>
      <c r="I390" s="22">
        <v>55050</v>
      </c>
      <c r="J390" s="14">
        <f t="shared" si="42"/>
        <v>55.1</v>
      </c>
      <c r="K390" s="15">
        <f t="shared" si="43"/>
        <v>107.77</v>
      </c>
      <c r="L390" s="16">
        <f t="shared" si="44"/>
        <v>16.43</v>
      </c>
      <c r="M390" s="23">
        <f>ROUND((2*1.95583),2)</f>
        <v>3.91</v>
      </c>
      <c r="N390" s="24">
        <f t="shared" si="40"/>
        <v>25.62</v>
      </c>
      <c r="O390" s="23">
        <f t="shared" si="41"/>
        <v>153.72999999999999</v>
      </c>
    </row>
    <row r="391" spans="1:15" s="18" customFormat="1" ht="15.75" customHeight="1" x14ac:dyDescent="0.25">
      <c r="A391" s="32">
        <v>389</v>
      </c>
      <c r="B391" s="19" t="s">
        <v>14</v>
      </c>
      <c r="C391" s="19" t="s">
        <v>16</v>
      </c>
      <c r="D391" s="20" t="s">
        <v>91</v>
      </c>
      <c r="E391" s="33">
        <v>44484</v>
      </c>
      <c r="F391" s="21">
        <v>2508</v>
      </c>
      <c r="G391" s="20">
        <v>845266660693</v>
      </c>
      <c r="H391" s="22">
        <v>25500</v>
      </c>
      <c r="I391" s="22">
        <v>54450</v>
      </c>
      <c r="J391" s="14">
        <f t="shared" si="42"/>
        <v>54.5</v>
      </c>
      <c r="K391" s="15">
        <f t="shared" si="43"/>
        <v>106.59</v>
      </c>
      <c r="L391" s="16">
        <f t="shared" si="44"/>
        <v>16.43</v>
      </c>
      <c r="M391" s="23"/>
      <c r="N391" s="24">
        <f t="shared" si="40"/>
        <v>24.6</v>
      </c>
      <c r="O391" s="23">
        <f t="shared" si="41"/>
        <v>147.62</v>
      </c>
    </row>
    <row r="392" spans="1:15" s="18" customFormat="1" ht="15.75" customHeight="1" x14ac:dyDescent="0.25">
      <c r="A392" s="32">
        <v>390</v>
      </c>
      <c r="B392" s="19" t="s">
        <v>14</v>
      </c>
      <c r="C392" s="19" t="s">
        <v>16</v>
      </c>
      <c r="D392" s="20" t="s">
        <v>91</v>
      </c>
      <c r="E392" s="33">
        <v>44484</v>
      </c>
      <c r="F392" s="21">
        <v>2508</v>
      </c>
      <c r="G392" s="20">
        <v>845266511003</v>
      </c>
      <c r="H392" s="22">
        <v>23300</v>
      </c>
      <c r="I392" s="22">
        <v>56500</v>
      </c>
      <c r="J392" s="14">
        <f t="shared" si="42"/>
        <v>56.5</v>
      </c>
      <c r="K392" s="15">
        <f t="shared" si="43"/>
        <v>110.5</v>
      </c>
      <c r="L392" s="16">
        <f t="shared" si="44"/>
        <v>16.43</v>
      </c>
      <c r="M392" s="23"/>
      <c r="N392" s="24">
        <f t="shared" si="40"/>
        <v>25.39</v>
      </c>
      <c r="O392" s="23">
        <f t="shared" si="41"/>
        <v>152.32</v>
      </c>
    </row>
    <row r="393" spans="1:15" s="18" customFormat="1" ht="15.75" customHeight="1" x14ac:dyDescent="0.25">
      <c r="A393" s="32">
        <v>391</v>
      </c>
      <c r="B393" s="19" t="s">
        <v>14</v>
      </c>
      <c r="C393" s="19" t="s">
        <v>16</v>
      </c>
      <c r="D393" s="20" t="s">
        <v>91</v>
      </c>
      <c r="E393" s="33">
        <v>44484</v>
      </c>
      <c r="F393" s="21">
        <v>2508</v>
      </c>
      <c r="G393" s="20">
        <v>845266510765</v>
      </c>
      <c r="H393" s="22">
        <v>23400</v>
      </c>
      <c r="I393" s="22">
        <v>56100</v>
      </c>
      <c r="J393" s="14">
        <f t="shared" si="42"/>
        <v>56.1</v>
      </c>
      <c r="K393" s="15">
        <f t="shared" si="43"/>
        <v>109.72</v>
      </c>
      <c r="L393" s="16">
        <f t="shared" si="44"/>
        <v>16.43</v>
      </c>
      <c r="M393" s="23"/>
      <c r="N393" s="24">
        <f t="shared" si="40"/>
        <v>25.23</v>
      </c>
      <c r="O393" s="23">
        <f t="shared" si="41"/>
        <v>151.38</v>
      </c>
    </row>
    <row r="394" spans="1:15" s="18" customFormat="1" ht="15.75" customHeight="1" x14ac:dyDescent="0.25">
      <c r="A394" s="32">
        <v>392</v>
      </c>
      <c r="B394" s="19" t="s">
        <v>14</v>
      </c>
      <c r="C394" s="19" t="s">
        <v>16</v>
      </c>
      <c r="D394" s="20" t="s">
        <v>91</v>
      </c>
      <c r="E394" s="33">
        <v>44484</v>
      </c>
      <c r="F394" s="21">
        <v>2508</v>
      </c>
      <c r="G394" s="20">
        <v>845266510534</v>
      </c>
      <c r="H394" s="22">
        <v>23800</v>
      </c>
      <c r="I394" s="22">
        <v>54900</v>
      </c>
      <c r="J394" s="14">
        <f t="shared" si="42"/>
        <v>54.9</v>
      </c>
      <c r="K394" s="15">
        <f t="shared" si="43"/>
        <v>107.38</v>
      </c>
      <c r="L394" s="16">
        <f t="shared" si="44"/>
        <v>16.43</v>
      </c>
      <c r="M394" s="23"/>
      <c r="N394" s="24">
        <f t="shared" si="40"/>
        <v>24.76</v>
      </c>
      <c r="O394" s="23">
        <f t="shared" si="41"/>
        <v>148.57</v>
      </c>
    </row>
    <row r="395" spans="1:15" s="18" customFormat="1" ht="15.75" customHeight="1" x14ac:dyDescent="0.25">
      <c r="A395" s="32">
        <v>393</v>
      </c>
      <c r="B395" s="19" t="s">
        <v>14</v>
      </c>
      <c r="C395" s="19" t="s">
        <v>16</v>
      </c>
      <c r="D395" s="20" t="s">
        <v>106</v>
      </c>
      <c r="E395" s="33">
        <v>44485</v>
      </c>
      <c r="F395" s="21">
        <v>2508</v>
      </c>
      <c r="G395" s="20">
        <v>845266661089</v>
      </c>
      <c r="H395" s="22">
        <v>23900</v>
      </c>
      <c r="I395" s="22">
        <v>56000</v>
      </c>
      <c r="J395" s="14">
        <f t="shared" si="42"/>
        <v>56</v>
      </c>
      <c r="K395" s="15">
        <f t="shared" si="43"/>
        <v>109.53</v>
      </c>
      <c r="L395" s="16">
        <f t="shared" si="44"/>
        <v>16.43</v>
      </c>
      <c r="M395" s="23">
        <f>ROUND((2*1.95583),2)</f>
        <v>3.91</v>
      </c>
      <c r="N395" s="24">
        <f t="shared" si="40"/>
        <v>25.97</v>
      </c>
      <c r="O395" s="23">
        <f t="shared" si="41"/>
        <v>155.84</v>
      </c>
    </row>
    <row r="396" spans="1:15" s="18" customFormat="1" ht="15.75" customHeight="1" x14ac:dyDescent="0.25">
      <c r="A396" s="32">
        <v>394</v>
      </c>
      <c r="B396" s="19" t="s">
        <v>14</v>
      </c>
      <c r="C396" s="19" t="s">
        <v>16</v>
      </c>
      <c r="D396" s="20" t="s">
        <v>106</v>
      </c>
      <c r="E396" s="33">
        <v>44485</v>
      </c>
      <c r="F396" s="21">
        <v>2508</v>
      </c>
      <c r="G396" s="20">
        <v>845266660214</v>
      </c>
      <c r="H396" s="22">
        <v>24800</v>
      </c>
      <c r="I396" s="22">
        <v>55000</v>
      </c>
      <c r="J396" s="14">
        <f t="shared" si="42"/>
        <v>55</v>
      </c>
      <c r="K396" s="15">
        <f t="shared" si="43"/>
        <v>107.57</v>
      </c>
      <c r="L396" s="16">
        <f t="shared" si="44"/>
        <v>16.43</v>
      </c>
      <c r="M396" s="23"/>
      <c r="N396" s="24">
        <f t="shared" si="40"/>
        <v>24.8</v>
      </c>
      <c r="O396" s="23">
        <f t="shared" si="41"/>
        <v>148.80000000000001</v>
      </c>
    </row>
    <row r="397" spans="1:15" s="18" customFormat="1" ht="15.75" customHeight="1" x14ac:dyDescent="0.25">
      <c r="A397" s="32">
        <v>395</v>
      </c>
      <c r="B397" s="19" t="s">
        <v>14</v>
      </c>
      <c r="C397" s="19" t="s">
        <v>16</v>
      </c>
      <c r="D397" s="20" t="s">
        <v>106</v>
      </c>
      <c r="E397" s="33">
        <v>44485</v>
      </c>
      <c r="F397" s="21">
        <v>2508</v>
      </c>
      <c r="G397" s="20">
        <v>845266510955</v>
      </c>
      <c r="H397" s="22">
        <v>24000</v>
      </c>
      <c r="I397" s="22">
        <v>54900</v>
      </c>
      <c r="J397" s="14">
        <f t="shared" si="42"/>
        <v>54.9</v>
      </c>
      <c r="K397" s="15">
        <f t="shared" si="43"/>
        <v>107.38</v>
      </c>
      <c r="L397" s="16">
        <f t="shared" si="44"/>
        <v>16.43</v>
      </c>
      <c r="M397" s="23"/>
      <c r="N397" s="24">
        <f t="shared" si="40"/>
        <v>24.76</v>
      </c>
      <c r="O397" s="23">
        <f t="shared" si="41"/>
        <v>148.57</v>
      </c>
    </row>
    <row r="398" spans="1:15" s="18" customFormat="1" ht="15.75" customHeight="1" x14ac:dyDescent="0.25">
      <c r="A398" s="32">
        <v>396</v>
      </c>
      <c r="B398" s="19" t="s">
        <v>14</v>
      </c>
      <c r="C398" s="19" t="s">
        <v>16</v>
      </c>
      <c r="D398" s="20" t="s">
        <v>106</v>
      </c>
      <c r="E398" s="33">
        <v>44485</v>
      </c>
      <c r="F398" s="21">
        <v>2508</v>
      </c>
      <c r="G398" s="20">
        <v>845266512993</v>
      </c>
      <c r="H398" s="22">
        <v>24930</v>
      </c>
      <c r="I398" s="22">
        <v>54970</v>
      </c>
      <c r="J398" s="14">
        <f t="shared" si="42"/>
        <v>55</v>
      </c>
      <c r="K398" s="15">
        <f t="shared" si="43"/>
        <v>107.57</v>
      </c>
      <c r="L398" s="16">
        <f t="shared" si="44"/>
        <v>16.43</v>
      </c>
      <c r="M398" s="23"/>
      <c r="N398" s="24">
        <f t="shared" si="40"/>
        <v>24.8</v>
      </c>
      <c r="O398" s="23">
        <f t="shared" si="41"/>
        <v>148.80000000000001</v>
      </c>
    </row>
    <row r="399" spans="1:15" s="18" customFormat="1" ht="15.75" customHeight="1" x14ac:dyDescent="0.25">
      <c r="A399" s="32">
        <v>397</v>
      </c>
      <c r="B399" s="19" t="s">
        <v>14</v>
      </c>
      <c r="C399" s="19" t="s">
        <v>16</v>
      </c>
      <c r="D399" s="20" t="s">
        <v>106</v>
      </c>
      <c r="E399" s="33">
        <v>44485</v>
      </c>
      <c r="F399" s="21">
        <v>2508</v>
      </c>
      <c r="G399" s="20">
        <v>845266510153</v>
      </c>
      <c r="H399" s="22">
        <v>24600</v>
      </c>
      <c r="I399" s="22">
        <v>55200</v>
      </c>
      <c r="J399" s="14">
        <f t="shared" si="42"/>
        <v>55.2</v>
      </c>
      <c r="K399" s="15">
        <f t="shared" si="43"/>
        <v>107.96</v>
      </c>
      <c r="L399" s="16">
        <f t="shared" si="44"/>
        <v>16.43</v>
      </c>
      <c r="M399" s="23"/>
      <c r="N399" s="24">
        <f t="shared" si="40"/>
        <v>24.88</v>
      </c>
      <c r="O399" s="23">
        <f t="shared" si="41"/>
        <v>149.26999999999998</v>
      </c>
    </row>
    <row r="400" spans="1:15" s="18" customFormat="1" ht="15.75" customHeight="1" x14ac:dyDescent="0.25">
      <c r="A400" s="32">
        <v>398</v>
      </c>
      <c r="B400" s="19" t="s">
        <v>14</v>
      </c>
      <c r="C400" s="19" t="s">
        <v>16</v>
      </c>
      <c r="D400" s="20" t="s">
        <v>107</v>
      </c>
      <c r="E400" s="33">
        <v>44485</v>
      </c>
      <c r="F400" s="21">
        <v>2508</v>
      </c>
      <c r="G400" s="20">
        <v>845266660073</v>
      </c>
      <c r="H400" s="22">
        <v>23400</v>
      </c>
      <c r="I400" s="22">
        <v>56300</v>
      </c>
      <c r="J400" s="14">
        <f t="shared" si="42"/>
        <v>56.3</v>
      </c>
      <c r="K400" s="15">
        <f t="shared" si="43"/>
        <v>110.11</v>
      </c>
      <c r="L400" s="16">
        <f t="shared" si="44"/>
        <v>16.43</v>
      </c>
      <c r="M400" s="23">
        <v>3.91</v>
      </c>
      <c r="N400" s="24">
        <f t="shared" si="40"/>
        <v>26.09</v>
      </c>
      <c r="O400" s="23">
        <f t="shared" si="41"/>
        <v>156.54</v>
      </c>
    </row>
    <row r="401" spans="1:15" s="18" customFormat="1" ht="15.75" customHeight="1" x14ac:dyDescent="0.25">
      <c r="A401" s="32">
        <v>399</v>
      </c>
      <c r="B401" s="19" t="s">
        <v>14</v>
      </c>
      <c r="C401" s="19" t="s">
        <v>16</v>
      </c>
      <c r="D401" s="20" t="s">
        <v>107</v>
      </c>
      <c r="E401" s="33">
        <v>44485</v>
      </c>
      <c r="F401" s="21">
        <v>2508</v>
      </c>
      <c r="G401" s="20">
        <v>845266660867</v>
      </c>
      <c r="H401" s="22">
        <v>24900</v>
      </c>
      <c r="I401" s="22">
        <v>54800</v>
      </c>
      <c r="J401" s="14">
        <f t="shared" si="42"/>
        <v>54.8</v>
      </c>
      <c r="K401" s="15">
        <f t="shared" si="43"/>
        <v>107.18</v>
      </c>
      <c r="L401" s="16">
        <f t="shared" si="44"/>
        <v>16.43</v>
      </c>
      <c r="M401" s="23"/>
      <c r="N401" s="24">
        <f t="shared" si="40"/>
        <v>24.72</v>
      </c>
      <c r="O401" s="23">
        <f t="shared" si="41"/>
        <v>148.33000000000001</v>
      </c>
    </row>
    <row r="402" spans="1:15" s="18" customFormat="1" ht="15.75" customHeight="1" x14ac:dyDescent="0.25">
      <c r="A402" s="32">
        <v>400</v>
      </c>
      <c r="B402" s="19" t="s">
        <v>14</v>
      </c>
      <c r="C402" s="19" t="s">
        <v>16</v>
      </c>
      <c r="D402" s="20" t="s">
        <v>107</v>
      </c>
      <c r="E402" s="33">
        <v>44485</v>
      </c>
      <c r="F402" s="21">
        <v>2508</v>
      </c>
      <c r="G402" s="20">
        <v>335266576503</v>
      </c>
      <c r="H402" s="22">
        <v>25000</v>
      </c>
      <c r="I402" s="22">
        <v>54750</v>
      </c>
      <c r="J402" s="14">
        <f t="shared" si="42"/>
        <v>54.800000000000004</v>
      </c>
      <c r="K402" s="15">
        <f t="shared" si="43"/>
        <v>107.18</v>
      </c>
      <c r="L402" s="16">
        <f t="shared" si="44"/>
        <v>16.43</v>
      </c>
      <c r="M402" s="23"/>
      <c r="N402" s="24">
        <f t="shared" si="40"/>
        <v>24.72</v>
      </c>
      <c r="O402" s="23">
        <f t="shared" si="41"/>
        <v>148.33000000000001</v>
      </c>
    </row>
    <row r="403" spans="1:15" s="18" customFormat="1" ht="15.75" customHeight="1" x14ac:dyDescent="0.25">
      <c r="A403" s="32">
        <v>401</v>
      </c>
      <c r="B403" s="19" t="s">
        <v>14</v>
      </c>
      <c r="C403" s="19" t="s">
        <v>16</v>
      </c>
      <c r="D403" s="20" t="s">
        <v>108</v>
      </c>
      <c r="E403" s="33">
        <v>44485</v>
      </c>
      <c r="F403" s="21">
        <v>2508</v>
      </c>
      <c r="G403" s="20">
        <v>335266531011</v>
      </c>
      <c r="H403" s="22">
        <v>22800</v>
      </c>
      <c r="I403" s="22">
        <v>55200</v>
      </c>
      <c r="J403" s="14">
        <f t="shared" si="42"/>
        <v>55.2</v>
      </c>
      <c r="K403" s="15">
        <f t="shared" si="43"/>
        <v>107.96</v>
      </c>
      <c r="L403" s="16">
        <f t="shared" si="44"/>
        <v>16.43</v>
      </c>
      <c r="M403" s="23">
        <v>3.91</v>
      </c>
      <c r="N403" s="24">
        <f t="shared" si="40"/>
        <v>25.66</v>
      </c>
      <c r="O403" s="23">
        <f t="shared" si="41"/>
        <v>153.95999999999998</v>
      </c>
    </row>
    <row r="404" spans="1:15" s="18" customFormat="1" ht="15.75" customHeight="1" x14ac:dyDescent="0.25">
      <c r="A404" s="32">
        <v>402</v>
      </c>
      <c r="B404" s="19" t="s">
        <v>14</v>
      </c>
      <c r="C404" s="19" t="s">
        <v>16</v>
      </c>
      <c r="D404" s="20" t="s">
        <v>108</v>
      </c>
      <c r="E404" s="33">
        <v>44485</v>
      </c>
      <c r="F404" s="21">
        <v>2508</v>
      </c>
      <c r="G404" s="20">
        <v>845266661154</v>
      </c>
      <c r="H404" s="22">
        <v>24000</v>
      </c>
      <c r="I404" s="22">
        <v>55900</v>
      </c>
      <c r="J404" s="14">
        <f t="shared" si="42"/>
        <v>55.9</v>
      </c>
      <c r="K404" s="15">
        <f t="shared" si="43"/>
        <v>109.33</v>
      </c>
      <c r="L404" s="16">
        <f t="shared" si="44"/>
        <v>16.43</v>
      </c>
      <c r="M404" s="23"/>
      <c r="N404" s="24">
        <f t="shared" si="40"/>
        <v>25.15</v>
      </c>
      <c r="O404" s="23">
        <f t="shared" si="41"/>
        <v>150.91</v>
      </c>
    </row>
    <row r="405" spans="1:15" s="18" customFormat="1" ht="15.75" customHeight="1" x14ac:dyDescent="0.25">
      <c r="A405" s="32">
        <v>403</v>
      </c>
      <c r="B405" s="19" t="s">
        <v>14</v>
      </c>
      <c r="C405" s="19" t="s">
        <v>16</v>
      </c>
      <c r="D405" s="20" t="s">
        <v>108</v>
      </c>
      <c r="E405" s="33">
        <v>44485</v>
      </c>
      <c r="F405" s="21">
        <v>2508</v>
      </c>
      <c r="G405" s="20">
        <v>845266510997</v>
      </c>
      <c r="H405" s="22">
        <v>23900</v>
      </c>
      <c r="I405" s="22">
        <v>55900</v>
      </c>
      <c r="J405" s="14">
        <f t="shared" si="42"/>
        <v>55.9</v>
      </c>
      <c r="K405" s="15">
        <f t="shared" si="43"/>
        <v>109.33</v>
      </c>
      <c r="L405" s="16">
        <f t="shared" si="44"/>
        <v>16.43</v>
      </c>
      <c r="M405" s="23"/>
      <c r="N405" s="24">
        <f t="shared" si="40"/>
        <v>25.15</v>
      </c>
      <c r="O405" s="23">
        <f t="shared" si="41"/>
        <v>150.91</v>
      </c>
    </row>
    <row r="406" spans="1:15" s="18" customFormat="1" ht="15.75" customHeight="1" x14ac:dyDescent="0.25">
      <c r="A406" s="32">
        <v>404</v>
      </c>
      <c r="B406" s="19" t="s">
        <v>14</v>
      </c>
      <c r="C406" s="19" t="s">
        <v>16</v>
      </c>
      <c r="D406" s="20" t="s">
        <v>108</v>
      </c>
      <c r="E406" s="33">
        <v>44485</v>
      </c>
      <c r="F406" s="21">
        <v>2508</v>
      </c>
      <c r="G406" s="20">
        <v>845266660735</v>
      </c>
      <c r="H406" s="22">
        <v>24300</v>
      </c>
      <c r="I406" s="22">
        <v>55450</v>
      </c>
      <c r="J406" s="14">
        <f t="shared" si="42"/>
        <v>55.5</v>
      </c>
      <c r="K406" s="15">
        <f t="shared" si="43"/>
        <v>108.55</v>
      </c>
      <c r="L406" s="16">
        <f t="shared" si="44"/>
        <v>16.43</v>
      </c>
      <c r="M406" s="23"/>
      <c r="N406" s="24">
        <f t="shared" si="40"/>
        <v>25</v>
      </c>
      <c r="O406" s="23">
        <f t="shared" si="41"/>
        <v>149.97999999999999</v>
      </c>
    </row>
    <row r="407" spans="1:15" s="18" customFormat="1" ht="15.75" customHeight="1" x14ac:dyDescent="0.25">
      <c r="A407" s="32">
        <v>405</v>
      </c>
      <c r="B407" s="19" t="s">
        <v>14</v>
      </c>
      <c r="C407" s="19" t="s">
        <v>16</v>
      </c>
      <c r="D407" s="20" t="s">
        <v>109</v>
      </c>
      <c r="E407" s="33">
        <v>44485</v>
      </c>
      <c r="F407" s="21">
        <v>2508</v>
      </c>
      <c r="G407" s="20">
        <v>335266576685</v>
      </c>
      <c r="H407" s="22">
        <v>24300</v>
      </c>
      <c r="I407" s="22">
        <v>55500</v>
      </c>
      <c r="J407" s="14">
        <f t="shared" si="42"/>
        <v>55.5</v>
      </c>
      <c r="K407" s="15">
        <f t="shared" si="43"/>
        <v>108.55</v>
      </c>
      <c r="L407" s="16">
        <f t="shared" si="44"/>
        <v>16.43</v>
      </c>
      <c r="M407" s="23">
        <v>3.91</v>
      </c>
      <c r="N407" s="24">
        <f t="shared" si="40"/>
        <v>25.78</v>
      </c>
      <c r="O407" s="23">
        <f t="shared" si="41"/>
        <v>154.66999999999999</v>
      </c>
    </row>
    <row r="408" spans="1:15" s="18" customFormat="1" ht="15.75" customHeight="1" x14ac:dyDescent="0.25">
      <c r="A408" s="32">
        <v>406</v>
      </c>
      <c r="B408" s="19" t="s">
        <v>14</v>
      </c>
      <c r="C408" s="19" t="s">
        <v>16</v>
      </c>
      <c r="D408" s="20" t="s">
        <v>109</v>
      </c>
      <c r="E408" s="33">
        <v>44485</v>
      </c>
      <c r="F408" s="21">
        <v>2508</v>
      </c>
      <c r="G408" s="20">
        <v>845266661121</v>
      </c>
      <c r="H408" s="22">
        <v>23900</v>
      </c>
      <c r="I408" s="22">
        <v>55500</v>
      </c>
      <c r="J408" s="14">
        <f t="shared" si="42"/>
        <v>55.5</v>
      </c>
      <c r="K408" s="15">
        <f t="shared" si="43"/>
        <v>108.55</v>
      </c>
      <c r="L408" s="16">
        <f t="shared" si="44"/>
        <v>16.43</v>
      </c>
      <c r="M408" s="23"/>
      <c r="N408" s="24">
        <f t="shared" si="40"/>
        <v>25</v>
      </c>
      <c r="O408" s="23">
        <f t="shared" si="41"/>
        <v>149.97999999999999</v>
      </c>
    </row>
    <row r="409" spans="1:15" s="18" customFormat="1" ht="15.75" customHeight="1" x14ac:dyDescent="0.25">
      <c r="A409" s="32">
        <v>407</v>
      </c>
      <c r="B409" s="19" t="s">
        <v>14</v>
      </c>
      <c r="C409" s="19" t="s">
        <v>16</v>
      </c>
      <c r="D409" s="20" t="s">
        <v>109</v>
      </c>
      <c r="E409" s="33">
        <v>44485</v>
      </c>
      <c r="F409" s="21">
        <v>2508</v>
      </c>
      <c r="G409" s="20">
        <v>845266512217</v>
      </c>
      <c r="H409" s="22">
        <v>24300</v>
      </c>
      <c r="I409" s="22">
        <v>55600</v>
      </c>
      <c r="J409" s="14">
        <f t="shared" si="42"/>
        <v>55.6</v>
      </c>
      <c r="K409" s="15">
        <f t="shared" si="43"/>
        <v>108.74</v>
      </c>
      <c r="L409" s="16">
        <f t="shared" si="44"/>
        <v>16.43</v>
      </c>
      <c r="M409" s="23"/>
      <c r="N409" s="24">
        <f t="shared" si="40"/>
        <v>25.03</v>
      </c>
      <c r="O409" s="23">
        <f t="shared" si="41"/>
        <v>150.19999999999999</v>
      </c>
    </row>
    <row r="410" spans="1:15" s="18" customFormat="1" ht="15.75" customHeight="1" x14ac:dyDescent="0.25">
      <c r="A410" s="32">
        <v>408</v>
      </c>
      <c r="B410" s="19" t="s">
        <v>14</v>
      </c>
      <c r="C410" s="19" t="s">
        <v>16</v>
      </c>
      <c r="D410" s="20" t="s">
        <v>109</v>
      </c>
      <c r="E410" s="33">
        <v>44485</v>
      </c>
      <c r="F410" s="21">
        <v>2508</v>
      </c>
      <c r="G410" s="20">
        <v>335266576586</v>
      </c>
      <c r="H410" s="22">
        <v>25200</v>
      </c>
      <c r="I410" s="22">
        <v>54700</v>
      </c>
      <c r="J410" s="14">
        <f t="shared" si="42"/>
        <v>54.7</v>
      </c>
      <c r="K410" s="15">
        <f t="shared" si="43"/>
        <v>106.98</v>
      </c>
      <c r="L410" s="16">
        <f t="shared" si="44"/>
        <v>16.43</v>
      </c>
      <c r="M410" s="23"/>
      <c r="N410" s="24">
        <f t="shared" si="40"/>
        <v>24.68</v>
      </c>
      <c r="O410" s="23">
        <f t="shared" si="41"/>
        <v>148.09</v>
      </c>
    </row>
    <row r="411" spans="1:15" s="18" customFormat="1" ht="15.75" customHeight="1" x14ac:dyDescent="0.25">
      <c r="A411" s="32">
        <v>409</v>
      </c>
      <c r="B411" s="19" t="s">
        <v>14</v>
      </c>
      <c r="C411" s="19" t="s">
        <v>16</v>
      </c>
      <c r="D411" s="20" t="s">
        <v>109</v>
      </c>
      <c r="E411" s="33">
        <v>44485</v>
      </c>
      <c r="F411" s="21">
        <v>2508</v>
      </c>
      <c r="G411" s="20">
        <v>845266661147</v>
      </c>
      <c r="H411" s="22">
        <v>24800</v>
      </c>
      <c r="I411" s="22">
        <v>54800</v>
      </c>
      <c r="J411" s="14">
        <f t="shared" si="42"/>
        <v>54.8</v>
      </c>
      <c r="K411" s="15">
        <f t="shared" si="43"/>
        <v>107.18</v>
      </c>
      <c r="L411" s="16">
        <f t="shared" si="44"/>
        <v>16.43</v>
      </c>
      <c r="M411" s="23"/>
      <c r="N411" s="24">
        <f t="shared" si="40"/>
        <v>24.72</v>
      </c>
      <c r="O411" s="23">
        <f t="shared" si="41"/>
        <v>148.33000000000001</v>
      </c>
    </row>
    <row r="412" spans="1:15" s="18" customFormat="1" ht="15.75" customHeight="1" x14ac:dyDescent="0.25">
      <c r="A412" s="32">
        <v>410</v>
      </c>
      <c r="B412" s="19" t="s">
        <v>14</v>
      </c>
      <c r="C412" s="19" t="s">
        <v>16</v>
      </c>
      <c r="D412" s="20" t="s">
        <v>109</v>
      </c>
      <c r="E412" s="33">
        <v>44485</v>
      </c>
      <c r="F412" s="21">
        <v>2508</v>
      </c>
      <c r="G412" s="20">
        <v>845266660057</v>
      </c>
      <c r="H412" s="22">
        <v>23800</v>
      </c>
      <c r="I412" s="22">
        <v>56100</v>
      </c>
      <c r="J412" s="14">
        <f t="shared" si="42"/>
        <v>56.1</v>
      </c>
      <c r="K412" s="15">
        <f t="shared" si="43"/>
        <v>109.72</v>
      </c>
      <c r="L412" s="16">
        <f t="shared" si="44"/>
        <v>16.43</v>
      </c>
      <c r="M412" s="23"/>
      <c r="N412" s="24">
        <f t="shared" si="40"/>
        <v>25.23</v>
      </c>
      <c r="O412" s="23">
        <f t="shared" si="41"/>
        <v>151.38</v>
      </c>
    </row>
    <row r="413" spans="1:15" s="18" customFormat="1" ht="15.75" customHeight="1" x14ac:dyDescent="0.25">
      <c r="A413" s="32">
        <v>411</v>
      </c>
      <c r="B413" s="19" t="s">
        <v>14</v>
      </c>
      <c r="C413" s="19" t="s">
        <v>16</v>
      </c>
      <c r="D413" s="20" t="s">
        <v>109</v>
      </c>
      <c r="E413" s="33">
        <v>44485</v>
      </c>
      <c r="F413" s="21">
        <v>2508</v>
      </c>
      <c r="G413" s="20">
        <v>845266513330</v>
      </c>
      <c r="H413" s="22">
        <v>24200</v>
      </c>
      <c r="I413" s="22">
        <v>55500</v>
      </c>
      <c r="J413" s="14">
        <f t="shared" si="42"/>
        <v>55.5</v>
      </c>
      <c r="K413" s="15">
        <f t="shared" si="43"/>
        <v>108.55</v>
      </c>
      <c r="L413" s="16">
        <f t="shared" si="44"/>
        <v>16.43</v>
      </c>
      <c r="M413" s="23"/>
      <c r="N413" s="24">
        <f t="shared" si="40"/>
        <v>25</v>
      </c>
      <c r="O413" s="23">
        <f t="shared" si="41"/>
        <v>149.97999999999999</v>
      </c>
    </row>
    <row r="414" spans="1:15" s="18" customFormat="1" ht="15.75" customHeight="1" x14ac:dyDescent="0.25">
      <c r="A414" s="32">
        <v>412</v>
      </c>
      <c r="B414" s="19" t="s">
        <v>14</v>
      </c>
      <c r="C414" s="19" t="s">
        <v>16</v>
      </c>
      <c r="D414" s="20" t="s">
        <v>109</v>
      </c>
      <c r="E414" s="33">
        <v>44485</v>
      </c>
      <c r="F414" s="21">
        <v>2508</v>
      </c>
      <c r="G414" s="20">
        <v>845266512365</v>
      </c>
      <c r="H414" s="22">
        <v>23500</v>
      </c>
      <c r="I414" s="22">
        <v>56300</v>
      </c>
      <c r="J414" s="14">
        <f t="shared" si="42"/>
        <v>56.3</v>
      </c>
      <c r="K414" s="15">
        <f t="shared" si="43"/>
        <v>110.11</v>
      </c>
      <c r="L414" s="16">
        <f t="shared" si="44"/>
        <v>16.43</v>
      </c>
      <c r="M414" s="23"/>
      <c r="N414" s="24">
        <f t="shared" si="40"/>
        <v>25.31</v>
      </c>
      <c r="O414" s="23">
        <f t="shared" si="41"/>
        <v>151.85</v>
      </c>
    </row>
    <row r="415" spans="1:15" s="18" customFormat="1" ht="15.75" customHeight="1" x14ac:dyDescent="0.25">
      <c r="A415" s="32">
        <v>413</v>
      </c>
      <c r="B415" s="19" t="s">
        <v>14</v>
      </c>
      <c r="C415" s="19" t="s">
        <v>16</v>
      </c>
      <c r="D415" s="20" t="s">
        <v>109</v>
      </c>
      <c r="E415" s="33">
        <v>44485</v>
      </c>
      <c r="F415" s="21">
        <v>2508</v>
      </c>
      <c r="G415" s="20">
        <v>335266531060</v>
      </c>
      <c r="H415" s="22">
        <v>24000</v>
      </c>
      <c r="I415" s="22">
        <v>55900</v>
      </c>
      <c r="J415" s="14">
        <f t="shared" si="42"/>
        <v>55.9</v>
      </c>
      <c r="K415" s="15">
        <f t="shared" si="43"/>
        <v>109.33</v>
      </c>
      <c r="L415" s="16">
        <f t="shared" si="44"/>
        <v>16.43</v>
      </c>
      <c r="M415" s="23"/>
      <c r="N415" s="24">
        <f t="shared" si="40"/>
        <v>25.15</v>
      </c>
      <c r="O415" s="23">
        <f t="shared" si="41"/>
        <v>150.91</v>
      </c>
    </row>
    <row r="416" spans="1:15" s="18" customFormat="1" ht="15.75" customHeight="1" x14ac:dyDescent="0.25">
      <c r="A416" s="32">
        <v>414</v>
      </c>
      <c r="B416" s="19" t="s">
        <v>14</v>
      </c>
      <c r="C416" s="19" t="s">
        <v>16</v>
      </c>
      <c r="D416" s="20" t="s">
        <v>109</v>
      </c>
      <c r="E416" s="33">
        <v>44485</v>
      </c>
      <c r="F416" s="21">
        <v>2508</v>
      </c>
      <c r="G416" s="20">
        <v>335266575232</v>
      </c>
      <c r="H416" s="22">
        <v>25400</v>
      </c>
      <c r="I416" s="22">
        <v>54400</v>
      </c>
      <c r="J416" s="14">
        <f t="shared" si="42"/>
        <v>54.4</v>
      </c>
      <c r="K416" s="15">
        <f t="shared" si="43"/>
        <v>106.4</v>
      </c>
      <c r="L416" s="16">
        <f t="shared" si="44"/>
        <v>16.43</v>
      </c>
      <c r="M416" s="23"/>
      <c r="N416" s="24">
        <f t="shared" si="40"/>
        <v>24.57</v>
      </c>
      <c r="O416" s="23">
        <f t="shared" si="41"/>
        <v>147.4</v>
      </c>
    </row>
    <row r="417" spans="1:15" s="18" customFormat="1" ht="15.75" customHeight="1" x14ac:dyDescent="0.25">
      <c r="A417" s="32">
        <v>415</v>
      </c>
      <c r="B417" s="19" t="s">
        <v>14</v>
      </c>
      <c r="C417" s="19" t="s">
        <v>16</v>
      </c>
      <c r="D417" s="20" t="s">
        <v>110</v>
      </c>
      <c r="E417" s="33">
        <v>44486</v>
      </c>
      <c r="F417" s="21">
        <v>2508</v>
      </c>
      <c r="G417" s="20">
        <v>335266576867</v>
      </c>
      <c r="H417" s="22">
        <v>24400</v>
      </c>
      <c r="I417" s="22">
        <v>54200</v>
      </c>
      <c r="J417" s="14">
        <f t="shared" si="42"/>
        <v>54.2</v>
      </c>
      <c r="K417" s="15">
        <f t="shared" si="43"/>
        <v>106.01</v>
      </c>
      <c r="L417" s="16">
        <f t="shared" si="44"/>
        <v>16.43</v>
      </c>
      <c r="M417" s="23">
        <v>3.91</v>
      </c>
      <c r="N417" s="24">
        <f t="shared" si="40"/>
        <v>25.27</v>
      </c>
      <c r="O417" s="23">
        <f t="shared" si="41"/>
        <v>151.62</v>
      </c>
    </row>
    <row r="418" spans="1:15" s="18" customFormat="1" ht="15.75" customHeight="1" x14ac:dyDescent="0.25">
      <c r="A418" s="32">
        <v>416</v>
      </c>
      <c r="B418" s="19" t="s">
        <v>14</v>
      </c>
      <c r="C418" s="19" t="s">
        <v>16</v>
      </c>
      <c r="D418" s="20" t="s">
        <v>110</v>
      </c>
      <c r="E418" s="33">
        <v>44486</v>
      </c>
      <c r="F418" s="21">
        <v>2508</v>
      </c>
      <c r="G418" s="20">
        <v>845266512431</v>
      </c>
      <c r="H418" s="22">
        <v>24000</v>
      </c>
      <c r="I418" s="22">
        <v>55800</v>
      </c>
      <c r="J418" s="14">
        <f t="shared" si="42"/>
        <v>55.8</v>
      </c>
      <c r="K418" s="15">
        <f t="shared" si="43"/>
        <v>109.14</v>
      </c>
      <c r="L418" s="16">
        <f t="shared" si="44"/>
        <v>16.43</v>
      </c>
      <c r="M418" s="23"/>
      <c r="N418" s="24">
        <f t="shared" si="40"/>
        <v>25.11</v>
      </c>
      <c r="O418" s="23">
        <f t="shared" si="41"/>
        <v>150.68</v>
      </c>
    </row>
    <row r="419" spans="1:15" s="18" customFormat="1" ht="15.75" customHeight="1" x14ac:dyDescent="0.25">
      <c r="A419" s="32">
        <v>417</v>
      </c>
      <c r="B419" s="19" t="s">
        <v>14</v>
      </c>
      <c r="C419" s="19" t="s">
        <v>16</v>
      </c>
      <c r="D419" s="20" t="s">
        <v>110</v>
      </c>
      <c r="E419" s="33">
        <v>44486</v>
      </c>
      <c r="F419" s="21">
        <v>2508</v>
      </c>
      <c r="G419" s="20">
        <v>845266660222</v>
      </c>
      <c r="H419" s="22">
        <v>24100</v>
      </c>
      <c r="I419" s="22">
        <v>55600</v>
      </c>
      <c r="J419" s="14">
        <f t="shared" si="42"/>
        <v>55.6</v>
      </c>
      <c r="K419" s="15">
        <f t="shared" si="43"/>
        <v>108.74</v>
      </c>
      <c r="L419" s="16">
        <f t="shared" si="44"/>
        <v>16.43</v>
      </c>
      <c r="M419" s="23"/>
      <c r="N419" s="24">
        <f t="shared" si="40"/>
        <v>25.03</v>
      </c>
      <c r="O419" s="23">
        <f t="shared" si="41"/>
        <v>150.19999999999999</v>
      </c>
    </row>
    <row r="420" spans="1:15" s="18" customFormat="1" ht="15.75" customHeight="1" x14ac:dyDescent="0.25">
      <c r="A420" s="32">
        <v>418</v>
      </c>
      <c r="B420" s="19" t="s">
        <v>14</v>
      </c>
      <c r="C420" s="19" t="s">
        <v>16</v>
      </c>
      <c r="D420" s="20" t="s">
        <v>111</v>
      </c>
      <c r="E420" s="33">
        <v>44486</v>
      </c>
      <c r="F420" s="21">
        <v>2508</v>
      </c>
      <c r="G420" s="20">
        <v>845266512738</v>
      </c>
      <c r="H420" s="22">
        <v>24000</v>
      </c>
      <c r="I420" s="22">
        <v>55800</v>
      </c>
      <c r="J420" s="14">
        <f t="shared" si="42"/>
        <v>55.8</v>
      </c>
      <c r="K420" s="15">
        <f t="shared" si="43"/>
        <v>109.14</v>
      </c>
      <c r="L420" s="16">
        <f t="shared" si="44"/>
        <v>16.43</v>
      </c>
      <c r="M420" s="23">
        <v>3.91</v>
      </c>
      <c r="N420" s="24">
        <f t="shared" si="40"/>
        <v>25.9</v>
      </c>
      <c r="O420" s="23">
        <f t="shared" si="41"/>
        <v>155.38</v>
      </c>
    </row>
    <row r="421" spans="1:15" s="18" customFormat="1" ht="15.75" customHeight="1" x14ac:dyDescent="0.25">
      <c r="A421" s="32">
        <v>419</v>
      </c>
      <c r="B421" s="19" t="s">
        <v>14</v>
      </c>
      <c r="C421" s="19" t="s">
        <v>16</v>
      </c>
      <c r="D421" s="20" t="s">
        <v>111</v>
      </c>
      <c r="E421" s="33">
        <v>44486</v>
      </c>
      <c r="F421" s="21">
        <v>2508</v>
      </c>
      <c r="G421" s="20">
        <v>335266575489</v>
      </c>
      <c r="H421" s="22">
        <v>24900</v>
      </c>
      <c r="I421" s="22">
        <v>54800</v>
      </c>
      <c r="J421" s="14">
        <f t="shared" si="42"/>
        <v>54.8</v>
      </c>
      <c r="K421" s="15">
        <f t="shared" si="43"/>
        <v>107.18</v>
      </c>
      <c r="L421" s="16">
        <f t="shared" si="44"/>
        <v>16.43</v>
      </c>
      <c r="M421" s="23"/>
      <c r="N421" s="24">
        <f t="shared" si="40"/>
        <v>24.72</v>
      </c>
      <c r="O421" s="23">
        <f t="shared" si="41"/>
        <v>148.33000000000001</v>
      </c>
    </row>
    <row r="422" spans="1:15" s="18" customFormat="1" ht="15.75" customHeight="1" x14ac:dyDescent="0.25">
      <c r="A422" s="32">
        <v>420</v>
      </c>
      <c r="B422" s="19" t="s">
        <v>14</v>
      </c>
      <c r="C422" s="19" t="s">
        <v>16</v>
      </c>
      <c r="D422" s="20" t="s">
        <v>111</v>
      </c>
      <c r="E422" s="33">
        <v>44486</v>
      </c>
      <c r="F422" s="21">
        <v>2508</v>
      </c>
      <c r="G422" s="20">
        <v>845266660693</v>
      </c>
      <c r="H422" s="22">
        <v>25500</v>
      </c>
      <c r="I422" s="22">
        <v>54000</v>
      </c>
      <c r="J422" s="14">
        <f t="shared" si="42"/>
        <v>54</v>
      </c>
      <c r="K422" s="15">
        <f t="shared" si="43"/>
        <v>105.61</v>
      </c>
      <c r="L422" s="16">
        <f t="shared" si="44"/>
        <v>16.43</v>
      </c>
      <c r="M422" s="23"/>
      <c r="N422" s="24">
        <f t="shared" si="40"/>
        <v>24.41</v>
      </c>
      <c r="O422" s="23">
        <f t="shared" si="41"/>
        <v>146.44999999999999</v>
      </c>
    </row>
    <row r="423" spans="1:15" s="18" customFormat="1" ht="15.75" customHeight="1" x14ac:dyDescent="0.25">
      <c r="A423" s="32">
        <v>421</v>
      </c>
      <c r="B423" s="19" t="s">
        <v>14</v>
      </c>
      <c r="C423" s="19" t="s">
        <v>16</v>
      </c>
      <c r="D423" s="20" t="s">
        <v>111</v>
      </c>
      <c r="E423" s="33">
        <v>44486</v>
      </c>
      <c r="F423" s="21">
        <v>2508</v>
      </c>
      <c r="G423" s="20">
        <v>845266511003</v>
      </c>
      <c r="H423" s="22">
        <v>23300</v>
      </c>
      <c r="I423" s="22">
        <v>56100</v>
      </c>
      <c r="J423" s="14">
        <f t="shared" si="42"/>
        <v>56.1</v>
      </c>
      <c r="K423" s="15">
        <f t="shared" si="43"/>
        <v>109.72</v>
      </c>
      <c r="L423" s="16">
        <f t="shared" si="44"/>
        <v>16.43</v>
      </c>
      <c r="M423" s="23"/>
      <c r="N423" s="24">
        <f t="shared" si="40"/>
        <v>25.23</v>
      </c>
      <c r="O423" s="23">
        <f t="shared" si="41"/>
        <v>151.38</v>
      </c>
    </row>
    <row r="424" spans="1:15" s="18" customFormat="1" ht="15.75" customHeight="1" x14ac:dyDescent="0.25">
      <c r="A424" s="32">
        <v>422</v>
      </c>
      <c r="B424" s="19" t="s">
        <v>14</v>
      </c>
      <c r="C424" s="19" t="s">
        <v>16</v>
      </c>
      <c r="D424" s="20" t="s">
        <v>111</v>
      </c>
      <c r="E424" s="33">
        <v>44486</v>
      </c>
      <c r="F424" s="21">
        <v>2508</v>
      </c>
      <c r="G424" s="20">
        <v>845266510765</v>
      </c>
      <c r="H424" s="22">
        <v>24000</v>
      </c>
      <c r="I424" s="22">
        <v>55700</v>
      </c>
      <c r="J424" s="14">
        <f t="shared" si="42"/>
        <v>55.7</v>
      </c>
      <c r="K424" s="15">
        <f t="shared" si="43"/>
        <v>108.94</v>
      </c>
      <c r="L424" s="16">
        <f t="shared" si="44"/>
        <v>16.43</v>
      </c>
      <c r="M424" s="23"/>
      <c r="N424" s="24">
        <f t="shared" si="40"/>
        <v>25.07</v>
      </c>
      <c r="O424" s="23">
        <f t="shared" si="41"/>
        <v>150.44</v>
      </c>
    </row>
    <row r="425" spans="1:15" s="18" customFormat="1" ht="15.75" customHeight="1" x14ac:dyDescent="0.25">
      <c r="A425" s="32">
        <v>423</v>
      </c>
      <c r="B425" s="19" t="s">
        <v>14</v>
      </c>
      <c r="C425" s="19" t="s">
        <v>16</v>
      </c>
      <c r="D425" s="20" t="s">
        <v>111</v>
      </c>
      <c r="E425" s="33">
        <v>44486</v>
      </c>
      <c r="F425" s="21">
        <v>2508</v>
      </c>
      <c r="G425" s="20">
        <v>845266510534</v>
      </c>
      <c r="H425" s="22">
        <v>23800</v>
      </c>
      <c r="I425" s="22">
        <v>55900</v>
      </c>
      <c r="J425" s="14">
        <f t="shared" si="42"/>
        <v>55.9</v>
      </c>
      <c r="K425" s="15">
        <f t="shared" si="43"/>
        <v>109.33</v>
      </c>
      <c r="L425" s="16">
        <f t="shared" si="44"/>
        <v>16.43</v>
      </c>
      <c r="M425" s="23"/>
      <c r="N425" s="24">
        <f t="shared" si="40"/>
        <v>25.15</v>
      </c>
      <c r="O425" s="23">
        <f t="shared" si="41"/>
        <v>150.91</v>
      </c>
    </row>
    <row r="426" spans="1:15" s="18" customFormat="1" ht="15.75" customHeight="1" x14ac:dyDescent="0.25">
      <c r="A426" s="13">
        <v>424</v>
      </c>
      <c r="B426" s="19" t="s">
        <v>14</v>
      </c>
      <c r="C426" s="19" t="s">
        <v>16</v>
      </c>
      <c r="D426" s="20" t="s">
        <v>111</v>
      </c>
      <c r="E426" s="33">
        <v>44486</v>
      </c>
      <c r="F426" s="21">
        <v>2508</v>
      </c>
      <c r="G426" s="20">
        <v>845266513207</v>
      </c>
      <c r="H426" s="22">
        <v>24100</v>
      </c>
      <c r="I426" s="22">
        <v>55400</v>
      </c>
      <c r="J426" s="14">
        <f t="shared" si="42"/>
        <v>55.4</v>
      </c>
      <c r="K426" s="15">
        <f t="shared" si="43"/>
        <v>108.35</v>
      </c>
      <c r="L426" s="16">
        <f t="shared" si="44"/>
        <v>16.43</v>
      </c>
      <c r="M426" s="16"/>
      <c r="N426" s="24">
        <f t="shared" ref="N426:N433" si="45">ROUND(((SUM(K426:M426))*20/100),2)</f>
        <v>24.96</v>
      </c>
      <c r="O426" s="23">
        <f t="shared" ref="O426:O433" si="46">SUM(K426:N426)</f>
        <v>149.74</v>
      </c>
    </row>
    <row r="427" spans="1:15" s="18" customFormat="1" ht="15.75" customHeight="1" x14ac:dyDescent="0.25">
      <c r="A427" s="13">
        <v>425</v>
      </c>
      <c r="B427" s="19" t="s">
        <v>14</v>
      </c>
      <c r="C427" s="19" t="s">
        <v>16</v>
      </c>
      <c r="D427" s="20" t="s">
        <v>111</v>
      </c>
      <c r="E427" s="33">
        <v>44486</v>
      </c>
      <c r="F427" s="21">
        <v>2508</v>
      </c>
      <c r="G427" s="20">
        <v>845266512886</v>
      </c>
      <c r="H427" s="22">
        <v>25300</v>
      </c>
      <c r="I427" s="22">
        <v>52500</v>
      </c>
      <c r="J427" s="14">
        <f t="shared" si="42"/>
        <v>52.5</v>
      </c>
      <c r="K427" s="15">
        <f t="shared" si="43"/>
        <v>102.68</v>
      </c>
      <c r="L427" s="16">
        <f t="shared" si="44"/>
        <v>16.43</v>
      </c>
      <c r="M427" s="16"/>
      <c r="N427" s="24">
        <f t="shared" si="45"/>
        <v>23.82</v>
      </c>
      <c r="O427" s="23">
        <f t="shared" si="46"/>
        <v>142.93</v>
      </c>
    </row>
    <row r="428" spans="1:15" s="18" customFormat="1" ht="15.75" customHeight="1" x14ac:dyDescent="0.25">
      <c r="A428" s="13">
        <v>426</v>
      </c>
      <c r="B428" s="19" t="s">
        <v>14</v>
      </c>
      <c r="C428" s="19" t="s">
        <v>16</v>
      </c>
      <c r="D428" s="20" t="s">
        <v>111</v>
      </c>
      <c r="E428" s="33">
        <v>44486</v>
      </c>
      <c r="F428" s="21">
        <v>2508</v>
      </c>
      <c r="G428" s="20">
        <v>845266510880</v>
      </c>
      <c r="H428" s="22">
        <v>23900</v>
      </c>
      <c r="I428" s="22">
        <v>55750</v>
      </c>
      <c r="J428" s="14">
        <f t="shared" si="42"/>
        <v>55.800000000000004</v>
      </c>
      <c r="K428" s="15">
        <f t="shared" si="43"/>
        <v>109.14</v>
      </c>
      <c r="L428" s="16">
        <f t="shared" si="44"/>
        <v>16.43</v>
      </c>
      <c r="M428" s="16"/>
      <c r="N428" s="24">
        <f t="shared" si="45"/>
        <v>25.11</v>
      </c>
      <c r="O428" s="23">
        <f t="shared" si="46"/>
        <v>150.68</v>
      </c>
    </row>
    <row r="429" spans="1:15" s="18" customFormat="1" ht="15.75" customHeight="1" x14ac:dyDescent="0.25">
      <c r="A429" s="13">
        <v>427</v>
      </c>
      <c r="B429" s="19" t="s">
        <v>14</v>
      </c>
      <c r="C429" s="19" t="s">
        <v>16</v>
      </c>
      <c r="D429" s="20" t="s">
        <v>111</v>
      </c>
      <c r="E429" s="33">
        <v>44486</v>
      </c>
      <c r="F429" s="21">
        <v>2508</v>
      </c>
      <c r="G429" s="20">
        <v>845266660370</v>
      </c>
      <c r="H429" s="22">
        <v>21700</v>
      </c>
      <c r="I429" s="22">
        <v>56100</v>
      </c>
      <c r="J429" s="14">
        <f t="shared" si="42"/>
        <v>56.1</v>
      </c>
      <c r="K429" s="15">
        <f t="shared" si="43"/>
        <v>109.72</v>
      </c>
      <c r="L429" s="16">
        <f t="shared" si="44"/>
        <v>16.43</v>
      </c>
      <c r="M429" s="16"/>
      <c r="N429" s="24">
        <f t="shared" si="45"/>
        <v>25.23</v>
      </c>
      <c r="O429" s="23">
        <f t="shared" si="46"/>
        <v>151.38</v>
      </c>
    </row>
    <row r="430" spans="1:15" s="18" customFormat="1" ht="15.75" customHeight="1" x14ac:dyDescent="0.25">
      <c r="A430" s="13">
        <v>428</v>
      </c>
      <c r="B430" s="19" t="s">
        <v>14</v>
      </c>
      <c r="C430" s="19" t="s">
        <v>16</v>
      </c>
      <c r="D430" s="2" t="s">
        <v>112</v>
      </c>
      <c r="E430" s="33">
        <v>44486</v>
      </c>
      <c r="F430" s="21">
        <v>2508</v>
      </c>
      <c r="G430" s="20">
        <v>845266510229</v>
      </c>
      <c r="H430" s="22">
        <v>22800</v>
      </c>
      <c r="I430" s="22">
        <v>56400</v>
      </c>
      <c r="J430" s="14">
        <f t="shared" si="42"/>
        <v>56.4</v>
      </c>
      <c r="K430" s="15">
        <f t="shared" si="43"/>
        <v>110.31</v>
      </c>
      <c r="L430" s="16">
        <f t="shared" si="44"/>
        <v>16.43</v>
      </c>
      <c r="M430" s="16">
        <v>3.91</v>
      </c>
      <c r="N430" s="24">
        <f t="shared" si="45"/>
        <v>26.13</v>
      </c>
      <c r="O430" s="23">
        <f t="shared" si="46"/>
        <v>156.78</v>
      </c>
    </row>
    <row r="431" spans="1:15" s="18" customFormat="1" ht="15.75" customHeight="1" x14ac:dyDescent="0.25">
      <c r="A431" s="13">
        <v>429</v>
      </c>
      <c r="B431" s="19" t="s">
        <v>14</v>
      </c>
      <c r="C431" s="19" t="s">
        <v>16</v>
      </c>
      <c r="D431" s="2" t="s">
        <v>112</v>
      </c>
      <c r="E431" s="33">
        <v>44486</v>
      </c>
      <c r="F431" s="21">
        <v>2508</v>
      </c>
      <c r="G431" s="20">
        <v>845266513017</v>
      </c>
      <c r="H431" s="22">
        <v>24600</v>
      </c>
      <c r="I431" s="22">
        <v>54700</v>
      </c>
      <c r="J431" s="14">
        <f t="shared" si="42"/>
        <v>54.7</v>
      </c>
      <c r="K431" s="15">
        <f t="shared" si="43"/>
        <v>106.98</v>
      </c>
      <c r="L431" s="16">
        <f t="shared" si="44"/>
        <v>16.43</v>
      </c>
      <c r="M431" s="16"/>
      <c r="N431" s="24">
        <f t="shared" si="45"/>
        <v>24.68</v>
      </c>
      <c r="O431" s="23">
        <f t="shared" si="46"/>
        <v>148.09</v>
      </c>
    </row>
    <row r="432" spans="1:15" s="18" customFormat="1" ht="15.75" customHeight="1" x14ac:dyDescent="0.25">
      <c r="A432" s="13">
        <v>430</v>
      </c>
      <c r="B432" s="19" t="s">
        <v>14</v>
      </c>
      <c r="C432" s="19" t="s">
        <v>16</v>
      </c>
      <c r="D432" s="2" t="s">
        <v>112</v>
      </c>
      <c r="E432" s="33">
        <v>44486</v>
      </c>
      <c r="F432" s="21">
        <v>2508</v>
      </c>
      <c r="G432" s="20">
        <v>845266510807</v>
      </c>
      <c r="H432" s="22">
        <v>23200</v>
      </c>
      <c r="I432" s="22">
        <v>56600</v>
      </c>
      <c r="J432" s="14">
        <f t="shared" si="42"/>
        <v>56.6</v>
      </c>
      <c r="K432" s="15">
        <f t="shared" si="43"/>
        <v>110.7</v>
      </c>
      <c r="L432" s="16">
        <f t="shared" si="44"/>
        <v>16.43</v>
      </c>
      <c r="M432" s="16"/>
      <c r="N432" s="24">
        <f t="shared" si="45"/>
        <v>25.43</v>
      </c>
      <c r="O432" s="23">
        <f t="shared" si="46"/>
        <v>152.56</v>
      </c>
    </row>
    <row r="433" spans="1:15" s="18" customFormat="1" ht="15.75" customHeight="1" x14ac:dyDescent="0.25">
      <c r="A433" s="13">
        <v>431</v>
      </c>
      <c r="B433" s="19" t="s">
        <v>14</v>
      </c>
      <c r="C433" s="19" t="s">
        <v>16</v>
      </c>
      <c r="D433" s="2" t="s">
        <v>112</v>
      </c>
      <c r="E433" s="33">
        <v>44486</v>
      </c>
      <c r="F433" s="21">
        <v>2508</v>
      </c>
      <c r="G433" s="20">
        <v>845266510039</v>
      </c>
      <c r="H433" s="22">
        <v>24500</v>
      </c>
      <c r="I433" s="22">
        <v>55300</v>
      </c>
      <c r="J433" s="14">
        <f t="shared" si="42"/>
        <v>55.3</v>
      </c>
      <c r="K433" s="15">
        <f t="shared" si="43"/>
        <v>108.16</v>
      </c>
      <c r="L433" s="16">
        <f t="shared" si="44"/>
        <v>16.43</v>
      </c>
      <c r="M433" s="16"/>
      <c r="N433" s="24">
        <f t="shared" si="45"/>
        <v>24.92</v>
      </c>
      <c r="O433" s="23">
        <f t="shared" si="46"/>
        <v>149.51</v>
      </c>
    </row>
    <row r="434" spans="1:15" s="18" customFormat="1" ht="15.75" customHeight="1" x14ac:dyDescent="0.25">
      <c r="A434" s="13">
        <v>432</v>
      </c>
      <c r="B434" s="19" t="s">
        <v>14</v>
      </c>
      <c r="C434" s="19" t="s">
        <v>16</v>
      </c>
      <c r="D434" s="2" t="s">
        <v>112</v>
      </c>
      <c r="E434" s="33">
        <v>44486</v>
      </c>
      <c r="F434" s="21">
        <v>2508</v>
      </c>
      <c r="G434" s="20">
        <v>335266514033</v>
      </c>
      <c r="H434" s="22">
        <v>22850</v>
      </c>
      <c r="I434" s="22">
        <v>56900</v>
      </c>
      <c r="J434" s="14">
        <f t="shared" si="42"/>
        <v>56.9</v>
      </c>
      <c r="K434" s="15">
        <f t="shared" si="43"/>
        <v>111.29</v>
      </c>
      <c r="L434" s="16">
        <f t="shared" si="44"/>
        <v>16.43</v>
      </c>
      <c r="M434" s="16"/>
      <c r="N434" s="24">
        <f t="shared" ref="N434:N439" si="47">ROUND(((SUM(K434:M434))*20/100),2)</f>
        <v>25.54</v>
      </c>
      <c r="O434" s="23">
        <f t="shared" ref="O434:O439" si="48">SUM(K434:N434)</f>
        <v>153.26</v>
      </c>
    </row>
    <row r="435" spans="1:15" s="18" customFormat="1" ht="15.75" customHeight="1" x14ac:dyDescent="0.25">
      <c r="A435" s="13">
        <v>433</v>
      </c>
      <c r="B435" s="19" t="s">
        <v>14</v>
      </c>
      <c r="C435" s="19" t="s">
        <v>16</v>
      </c>
      <c r="D435" s="2" t="s">
        <v>112</v>
      </c>
      <c r="E435" s="33">
        <v>44486</v>
      </c>
      <c r="F435" s="21">
        <v>2508</v>
      </c>
      <c r="G435" s="20">
        <v>845266512472</v>
      </c>
      <c r="H435" s="22">
        <v>23300</v>
      </c>
      <c r="I435" s="22">
        <v>56500</v>
      </c>
      <c r="J435" s="14">
        <f t="shared" si="42"/>
        <v>56.5</v>
      </c>
      <c r="K435" s="15">
        <f t="shared" si="43"/>
        <v>110.5</v>
      </c>
      <c r="L435" s="16">
        <f t="shared" si="44"/>
        <v>16.43</v>
      </c>
      <c r="M435" s="16"/>
      <c r="N435" s="24">
        <f t="shared" si="47"/>
        <v>25.39</v>
      </c>
      <c r="O435" s="23">
        <f t="shared" si="48"/>
        <v>152.32</v>
      </c>
    </row>
    <row r="436" spans="1:15" s="18" customFormat="1" ht="15.75" customHeight="1" x14ac:dyDescent="0.25">
      <c r="A436" s="13">
        <v>434</v>
      </c>
      <c r="B436" s="19" t="s">
        <v>14</v>
      </c>
      <c r="C436" s="19" t="s">
        <v>16</v>
      </c>
      <c r="D436" s="2" t="s">
        <v>112</v>
      </c>
      <c r="E436" s="33">
        <v>44486</v>
      </c>
      <c r="F436" s="21">
        <v>2508</v>
      </c>
      <c r="G436" s="20">
        <v>335266576677</v>
      </c>
      <c r="H436" s="22">
        <v>24800</v>
      </c>
      <c r="I436" s="22">
        <v>55000</v>
      </c>
      <c r="J436" s="14">
        <f t="shared" si="42"/>
        <v>55</v>
      </c>
      <c r="K436" s="15">
        <f t="shared" si="43"/>
        <v>107.57</v>
      </c>
      <c r="L436" s="16">
        <f t="shared" si="44"/>
        <v>16.43</v>
      </c>
      <c r="M436" s="16"/>
      <c r="N436" s="24">
        <f t="shared" si="47"/>
        <v>24.8</v>
      </c>
      <c r="O436" s="23">
        <f t="shared" si="48"/>
        <v>148.80000000000001</v>
      </c>
    </row>
    <row r="437" spans="1:15" s="18" customFormat="1" ht="15.75" customHeight="1" x14ac:dyDescent="0.25">
      <c r="A437" s="13">
        <v>435</v>
      </c>
      <c r="B437" s="19" t="s">
        <v>14</v>
      </c>
      <c r="C437" s="19" t="s">
        <v>16</v>
      </c>
      <c r="D437" s="2" t="s">
        <v>112</v>
      </c>
      <c r="E437" s="33">
        <v>44486</v>
      </c>
      <c r="F437" s="21">
        <v>2508</v>
      </c>
      <c r="G437" s="20">
        <v>845266661055</v>
      </c>
      <c r="H437" s="22">
        <v>23500</v>
      </c>
      <c r="I437" s="22">
        <v>56300</v>
      </c>
      <c r="J437" s="14">
        <f t="shared" si="42"/>
        <v>56.3</v>
      </c>
      <c r="K437" s="15">
        <f t="shared" si="43"/>
        <v>110.11</v>
      </c>
      <c r="L437" s="16">
        <f t="shared" si="44"/>
        <v>16.43</v>
      </c>
      <c r="M437" s="16"/>
      <c r="N437" s="24">
        <f t="shared" si="47"/>
        <v>25.31</v>
      </c>
      <c r="O437" s="23">
        <f t="shared" si="48"/>
        <v>151.85</v>
      </c>
    </row>
    <row r="438" spans="1:15" s="18" customFormat="1" ht="15.75" customHeight="1" x14ac:dyDescent="0.25">
      <c r="A438" s="13">
        <v>436</v>
      </c>
      <c r="B438" s="19" t="s">
        <v>14</v>
      </c>
      <c r="C438" s="19" t="s">
        <v>16</v>
      </c>
      <c r="D438" s="2" t="s">
        <v>112</v>
      </c>
      <c r="E438" s="33">
        <v>44486</v>
      </c>
      <c r="F438" s="21">
        <v>2508</v>
      </c>
      <c r="G438" s="20">
        <v>335266576867</v>
      </c>
      <c r="H438" s="22">
        <v>24400</v>
      </c>
      <c r="I438" s="22">
        <v>55400</v>
      </c>
      <c r="J438" s="14">
        <f t="shared" si="42"/>
        <v>55.4</v>
      </c>
      <c r="K438" s="15">
        <f t="shared" si="43"/>
        <v>108.35</v>
      </c>
      <c r="L438" s="16">
        <f t="shared" si="44"/>
        <v>16.43</v>
      </c>
      <c r="M438" s="16"/>
      <c r="N438" s="24">
        <f t="shared" si="47"/>
        <v>24.96</v>
      </c>
      <c r="O438" s="23">
        <f t="shared" si="48"/>
        <v>149.74</v>
      </c>
    </row>
    <row r="439" spans="1:15" s="18" customFormat="1" ht="15.75" customHeight="1" x14ac:dyDescent="0.25">
      <c r="A439" s="13">
        <v>437</v>
      </c>
      <c r="B439" s="19" t="s">
        <v>14</v>
      </c>
      <c r="C439" s="19" t="s">
        <v>16</v>
      </c>
      <c r="D439" s="2" t="s">
        <v>112</v>
      </c>
      <c r="E439" s="33">
        <v>44486</v>
      </c>
      <c r="F439" s="21">
        <v>2508</v>
      </c>
      <c r="G439" s="20">
        <v>845266512431</v>
      </c>
      <c r="H439" s="22">
        <v>24000</v>
      </c>
      <c r="I439" s="22">
        <v>55900</v>
      </c>
      <c r="J439" s="14">
        <f t="shared" si="42"/>
        <v>55.9</v>
      </c>
      <c r="K439" s="15">
        <f t="shared" si="43"/>
        <v>109.33</v>
      </c>
      <c r="L439" s="16">
        <f t="shared" si="44"/>
        <v>16.43</v>
      </c>
      <c r="M439" s="16"/>
      <c r="N439" s="24">
        <f t="shared" si="47"/>
        <v>25.15</v>
      </c>
      <c r="O439" s="23">
        <f t="shared" si="48"/>
        <v>150.91</v>
      </c>
    </row>
    <row r="440" spans="1:15" s="18" customFormat="1" ht="15.75" customHeight="1" x14ac:dyDescent="0.25">
      <c r="A440" s="13">
        <v>438</v>
      </c>
      <c r="B440" s="19" t="s">
        <v>14</v>
      </c>
      <c r="C440" s="19" t="s">
        <v>16</v>
      </c>
      <c r="D440" s="2" t="s">
        <v>112</v>
      </c>
      <c r="E440" s="33">
        <v>44486</v>
      </c>
      <c r="F440" s="21">
        <v>2508</v>
      </c>
      <c r="G440" s="20">
        <v>845266660222</v>
      </c>
      <c r="H440" s="22">
        <v>24100</v>
      </c>
      <c r="I440" s="22">
        <v>55700</v>
      </c>
      <c r="J440" s="14">
        <f t="shared" si="42"/>
        <v>55.7</v>
      </c>
      <c r="K440" s="15">
        <f t="shared" si="43"/>
        <v>108.94</v>
      </c>
      <c r="L440" s="16">
        <f t="shared" si="44"/>
        <v>16.43</v>
      </c>
      <c r="M440" s="16"/>
      <c r="N440" s="24">
        <f t="shared" ref="N440:N522" si="49">ROUND(((SUM(K440:M440))*20/100),2)</f>
        <v>25.07</v>
      </c>
      <c r="O440" s="23">
        <f t="shared" ref="O440:O523" si="50">SUM(K440:N440)</f>
        <v>150.44</v>
      </c>
    </row>
    <row r="441" spans="1:15" s="18" customFormat="1" ht="15.75" customHeight="1" x14ac:dyDescent="0.25">
      <c r="A441" s="13">
        <v>439</v>
      </c>
      <c r="B441" s="19" t="s">
        <v>14</v>
      </c>
      <c r="C441" s="19" t="s">
        <v>16</v>
      </c>
      <c r="D441" s="2" t="s">
        <v>112</v>
      </c>
      <c r="E441" s="33">
        <v>44486</v>
      </c>
      <c r="F441" s="21">
        <v>2508</v>
      </c>
      <c r="G441" s="20">
        <v>845266660313</v>
      </c>
      <c r="H441" s="22">
        <v>24600</v>
      </c>
      <c r="I441" s="22">
        <v>55200</v>
      </c>
      <c r="J441" s="14">
        <f t="shared" si="42"/>
        <v>55.2</v>
      </c>
      <c r="K441" s="15">
        <f t="shared" si="43"/>
        <v>107.96</v>
      </c>
      <c r="L441" s="16">
        <f t="shared" si="44"/>
        <v>16.43</v>
      </c>
      <c r="M441" s="16"/>
      <c r="N441" s="24">
        <f t="shared" si="49"/>
        <v>24.88</v>
      </c>
      <c r="O441" s="23">
        <f t="shared" si="50"/>
        <v>149.26999999999998</v>
      </c>
    </row>
    <row r="442" spans="1:15" s="18" customFormat="1" ht="15.75" customHeight="1" x14ac:dyDescent="0.25">
      <c r="A442" s="13">
        <v>440</v>
      </c>
      <c r="B442" s="19" t="s">
        <v>14</v>
      </c>
      <c r="C442" s="19" t="s">
        <v>16</v>
      </c>
      <c r="D442" s="2" t="s">
        <v>112</v>
      </c>
      <c r="E442" s="33">
        <v>44486</v>
      </c>
      <c r="F442" s="21">
        <v>2508</v>
      </c>
      <c r="G442" s="20">
        <v>335266576552</v>
      </c>
      <c r="H442" s="22">
        <v>24400</v>
      </c>
      <c r="I442" s="22">
        <v>55400</v>
      </c>
      <c r="J442" s="14">
        <f t="shared" si="42"/>
        <v>55.4</v>
      </c>
      <c r="K442" s="15">
        <f t="shared" si="43"/>
        <v>108.35</v>
      </c>
      <c r="L442" s="16">
        <f t="shared" si="44"/>
        <v>16.43</v>
      </c>
      <c r="M442" s="16"/>
      <c r="N442" s="24">
        <f t="shared" si="49"/>
        <v>24.96</v>
      </c>
      <c r="O442" s="23">
        <f t="shared" si="50"/>
        <v>149.74</v>
      </c>
    </row>
    <row r="443" spans="1:15" s="18" customFormat="1" ht="15.75" customHeight="1" x14ac:dyDescent="0.25">
      <c r="A443" s="13">
        <v>441</v>
      </c>
      <c r="B443" s="19" t="s">
        <v>14</v>
      </c>
      <c r="C443" s="19" t="s">
        <v>16</v>
      </c>
      <c r="D443" s="2" t="s">
        <v>112</v>
      </c>
      <c r="E443" s="33">
        <v>44486</v>
      </c>
      <c r="F443" s="21">
        <v>2508</v>
      </c>
      <c r="G443" s="20">
        <v>845266512258</v>
      </c>
      <c r="H443" s="22">
        <v>24000</v>
      </c>
      <c r="I443" s="22">
        <v>55700</v>
      </c>
      <c r="J443" s="14">
        <f t="shared" si="42"/>
        <v>55.7</v>
      </c>
      <c r="K443" s="15">
        <f t="shared" si="43"/>
        <v>108.94</v>
      </c>
      <c r="L443" s="16">
        <f t="shared" si="44"/>
        <v>16.43</v>
      </c>
      <c r="M443" s="16"/>
      <c r="N443" s="24">
        <f t="shared" si="49"/>
        <v>25.07</v>
      </c>
      <c r="O443" s="23">
        <f t="shared" si="50"/>
        <v>150.44</v>
      </c>
    </row>
    <row r="444" spans="1:15" s="18" customFormat="1" ht="15.75" customHeight="1" x14ac:dyDescent="0.25">
      <c r="A444" s="13">
        <v>442</v>
      </c>
      <c r="B444" s="19" t="s">
        <v>14</v>
      </c>
      <c r="C444" s="19" t="s">
        <v>16</v>
      </c>
      <c r="D444" s="2" t="s">
        <v>112</v>
      </c>
      <c r="E444" s="33">
        <v>44486</v>
      </c>
      <c r="F444" s="21">
        <v>2508</v>
      </c>
      <c r="G444" s="20">
        <v>845266510781</v>
      </c>
      <c r="H444" s="22">
        <v>24000</v>
      </c>
      <c r="I444" s="22">
        <v>55700</v>
      </c>
      <c r="J444" s="14">
        <f t="shared" si="42"/>
        <v>55.7</v>
      </c>
      <c r="K444" s="15">
        <f t="shared" si="43"/>
        <v>108.94</v>
      </c>
      <c r="L444" s="16">
        <f t="shared" si="44"/>
        <v>16.43</v>
      </c>
      <c r="M444" s="16"/>
      <c r="N444" s="24">
        <f t="shared" si="49"/>
        <v>25.07</v>
      </c>
      <c r="O444" s="23">
        <f t="shared" si="50"/>
        <v>150.44</v>
      </c>
    </row>
    <row r="445" spans="1:15" s="18" customFormat="1" ht="15.75" customHeight="1" x14ac:dyDescent="0.25">
      <c r="A445" s="13">
        <v>443</v>
      </c>
      <c r="B445" s="19" t="s">
        <v>14</v>
      </c>
      <c r="C445" s="19" t="s">
        <v>16</v>
      </c>
      <c r="D445" s="2" t="s">
        <v>113</v>
      </c>
      <c r="E445" s="33">
        <v>44487</v>
      </c>
      <c r="F445" s="21">
        <v>2508</v>
      </c>
      <c r="G445" s="20">
        <v>335266500289</v>
      </c>
      <c r="H445" s="22">
        <v>24400</v>
      </c>
      <c r="I445" s="22">
        <v>55400</v>
      </c>
      <c r="J445" s="14">
        <f t="shared" si="42"/>
        <v>55.4</v>
      </c>
      <c r="K445" s="15">
        <f t="shared" si="43"/>
        <v>108.35</v>
      </c>
      <c r="L445" s="16">
        <f t="shared" si="44"/>
        <v>16.43</v>
      </c>
      <c r="M445" s="16">
        <v>3.91</v>
      </c>
      <c r="N445" s="24">
        <f t="shared" si="49"/>
        <v>25.74</v>
      </c>
      <c r="O445" s="23">
        <f t="shared" si="50"/>
        <v>154.43</v>
      </c>
    </row>
    <row r="446" spans="1:15" s="18" customFormat="1" ht="15.75" customHeight="1" x14ac:dyDescent="0.25">
      <c r="A446" s="13">
        <v>444</v>
      </c>
      <c r="B446" s="19" t="s">
        <v>14</v>
      </c>
      <c r="C446" s="19" t="s">
        <v>16</v>
      </c>
      <c r="D446" s="2" t="s">
        <v>113</v>
      </c>
      <c r="E446" s="33">
        <v>44487</v>
      </c>
      <c r="F446" s="21">
        <v>2508</v>
      </c>
      <c r="G446" s="20">
        <v>335266576230</v>
      </c>
      <c r="H446" s="22">
        <v>24900</v>
      </c>
      <c r="I446" s="22">
        <v>54800</v>
      </c>
      <c r="J446" s="14">
        <f t="shared" si="42"/>
        <v>54.8</v>
      </c>
      <c r="K446" s="15">
        <f t="shared" si="43"/>
        <v>107.18</v>
      </c>
      <c r="L446" s="16">
        <f t="shared" si="44"/>
        <v>16.43</v>
      </c>
      <c r="M446" s="16"/>
      <c r="N446" s="24">
        <f t="shared" si="49"/>
        <v>24.72</v>
      </c>
      <c r="O446" s="23">
        <f t="shared" si="50"/>
        <v>148.33000000000001</v>
      </c>
    </row>
    <row r="447" spans="1:15" s="18" customFormat="1" ht="15.75" customHeight="1" x14ac:dyDescent="0.25">
      <c r="A447" s="13">
        <v>445</v>
      </c>
      <c r="B447" s="19" t="s">
        <v>14</v>
      </c>
      <c r="C447" s="19" t="s">
        <v>16</v>
      </c>
      <c r="D447" s="2" t="s">
        <v>113</v>
      </c>
      <c r="E447" s="33">
        <v>44487</v>
      </c>
      <c r="F447" s="21">
        <v>2508</v>
      </c>
      <c r="G447" s="20">
        <v>845266510534</v>
      </c>
      <c r="H447" s="22">
        <v>23800</v>
      </c>
      <c r="I447" s="22">
        <v>56100</v>
      </c>
      <c r="J447" s="14">
        <f t="shared" si="42"/>
        <v>56.1</v>
      </c>
      <c r="K447" s="15">
        <f t="shared" si="43"/>
        <v>109.72</v>
      </c>
      <c r="L447" s="16">
        <f t="shared" si="44"/>
        <v>16.43</v>
      </c>
      <c r="M447" s="16"/>
      <c r="N447" s="24">
        <f t="shared" si="49"/>
        <v>25.23</v>
      </c>
      <c r="O447" s="23">
        <f t="shared" si="50"/>
        <v>151.38</v>
      </c>
    </row>
    <row r="448" spans="1:15" s="18" customFormat="1" ht="15.75" customHeight="1" x14ac:dyDescent="0.25">
      <c r="A448" s="13">
        <v>446</v>
      </c>
      <c r="B448" s="19" t="s">
        <v>14</v>
      </c>
      <c r="C448" s="19" t="s">
        <v>16</v>
      </c>
      <c r="D448" s="2" t="s">
        <v>113</v>
      </c>
      <c r="E448" s="33">
        <v>44487</v>
      </c>
      <c r="F448" s="21">
        <v>2508</v>
      </c>
      <c r="G448" s="20">
        <v>845266513207</v>
      </c>
      <c r="H448" s="22">
        <v>24100</v>
      </c>
      <c r="I448" s="22">
        <v>53100</v>
      </c>
      <c r="J448" s="14">
        <f t="shared" si="42"/>
        <v>53.1</v>
      </c>
      <c r="K448" s="15">
        <f t="shared" si="43"/>
        <v>103.85</v>
      </c>
      <c r="L448" s="16">
        <f t="shared" si="44"/>
        <v>16.43</v>
      </c>
      <c r="M448" s="16"/>
      <c r="N448" s="24">
        <f t="shared" si="49"/>
        <v>24.06</v>
      </c>
      <c r="O448" s="23">
        <f t="shared" si="50"/>
        <v>144.34</v>
      </c>
    </row>
    <row r="449" spans="1:15" s="18" customFormat="1" ht="15.75" customHeight="1" x14ac:dyDescent="0.25">
      <c r="A449" s="13">
        <v>447</v>
      </c>
      <c r="B449" s="19" t="s">
        <v>14</v>
      </c>
      <c r="C449" s="19" t="s">
        <v>16</v>
      </c>
      <c r="D449" s="2" t="s">
        <v>113</v>
      </c>
      <c r="E449" s="33">
        <v>44487</v>
      </c>
      <c r="F449" s="21">
        <v>2508</v>
      </c>
      <c r="G449" s="20">
        <v>845266512886</v>
      </c>
      <c r="H449" s="22">
        <v>25300</v>
      </c>
      <c r="I449" s="22">
        <v>54500</v>
      </c>
      <c r="J449" s="14">
        <f t="shared" si="42"/>
        <v>54.5</v>
      </c>
      <c r="K449" s="15">
        <f t="shared" si="43"/>
        <v>106.59</v>
      </c>
      <c r="L449" s="16">
        <f t="shared" si="44"/>
        <v>16.43</v>
      </c>
      <c r="M449" s="16"/>
      <c r="N449" s="24">
        <f t="shared" si="49"/>
        <v>24.6</v>
      </c>
      <c r="O449" s="23">
        <f t="shared" si="50"/>
        <v>147.62</v>
      </c>
    </row>
    <row r="450" spans="1:15" s="18" customFormat="1" ht="15.75" customHeight="1" x14ac:dyDescent="0.25">
      <c r="A450" s="13">
        <v>448</v>
      </c>
      <c r="B450" s="19" t="s">
        <v>14</v>
      </c>
      <c r="C450" s="19" t="s">
        <v>16</v>
      </c>
      <c r="D450" s="2" t="s">
        <v>113</v>
      </c>
      <c r="E450" s="33">
        <v>44487</v>
      </c>
      <c r="F450" s="21">
        <v>2508</v>
      </c>
      <c r="G450" s="20">
        <v>845266511086</v>
      </c>
      <c r="H450" s="22">
        <v>24000</v>
      </c>
      <c r="I450" s="22">
        <v>55700</v>
      </c>
      <c r="J450" s="14">
        <f t="shared" si="42"/>
        <v>55.7</v>
      </c>
      <c r="K450" s="15">
        <f t="shared" si="43"/>
        <v>108.94</v>
      </c>
      <c r="L450" s="16">
        <f t="shared" si="44"/>
        <v>16.43</v>
      </c>
      <c r="M450" s="16"/>
      <c r="N450" s="24">
        <f t="shared" si="49"/>
        <v>25.07</v>
      </c>
      <c r="O450" s="23">
        <f t="shared" si="50"/>
        <v>150.44</v>
      </c>
    </row>
    <row r="451" spans="1:15" s="18" customFormat="1" ht="15.75" customHeight="1" x14ac:dyDescent="0.25">
      <c r="A451" s="13">
        <v>449</v>
      </c>
      <c r="B451" s="19" t="s">
        <v>14</v>
      </c>
      <c r="C451" s="19" t="s">
        <v>16</v>
      </c>
      <c r="D451" s="2" t="s">
        <v>113</v>
      </c>
      <c r="E451" s="33">
        <v>44487</v>
      </c>
      <c r="F451" s="21">
        <v>2508</v>
      </c>
      <c r="G451" s="20">
        <v>845266660180</v>
      </c>
      <c r="H451" s="22">
        <v>24000</v>
      </c>
      <c r="I451" s="22">
        <v>55300</v>
      </c>
      <c r="J451" s="14">
        <f t="shared" si="42"/>
        <v>55.3</v>
      </c>
      <c r="K451" s="15">
        <f t="shared" si="43"/>
        <v>108.16</v>
      </c>
      <c r="L451" s="16">
        <f t="shared" si="44"/>
        <v>16.43</v>
      </c>
      <c r="M451" s="16"/>
      <c r="N451" s="24">
        <f t="shared" si="49"/>
        <v>24.92</v>
      </c>
      <c r="O451" s="23">
        <f t="shared" si="50"/>
        <v>149.51</v>
      </c>
    </row>
    <row r="452" spans="1:15" s="18" customFormat="1" ht="15.75" customHeight="1" x14ac:dyDescent="0.25">
      <c r="A452" s="13">
        <v>450</v>
      </c>
      <c r="B452" s="19" t="s">
        <v>14</v>
      </c>
      <c r="C452" s="19" t="s">
        <v>16</v>
      </c>
      <c r="D452" s="2" t="s">
        <v>113</v>
      </c>
      <c r="E452" s="33">
        <v>44487</v>
      </c>
      <c r="F452" s="21">
        <v>2508</v>
      </c>
      <c r="G452" s="20">
        <v>845266510021</v>
      </c>
      <c r="H452" s="22">
        <v>24000</v>
      </c>
      <c r="I452" s="22">
        <v>55900</v>
      </c>
      <c r="J452" s="14">
        <f t="shared" ref="J452:J551" si="51">ROUNDUP((I452/1000),1)</f>
        <v>55.9</v>
      </c>
      <c r="K452" s="15">
        <f t="shared" ref="K452:K551" si="52">ROUND((1*1.95583*J452),2)</f>
        <v>109.33</v>
      </c>
      <c r="L452" s="16">
        <f t="shared" ref="L452:L551" si="53">ROUND((8.4*1.95583),2)</f>
        <v>16.43</v>
      </c>
      <c r="M452" s="16"/>
      <c r="N452" s="24">
        <f t="shared" si="49"/>
        <v>25.15</v>
      </c>
      <c r="O452" s="23">
        <f t="shared" si="50"/>
        <v>150.91</v>
      </c>
    </row>
    <row r="453" spans="1:15" s="18" customFormat="1" ht="15.75" customHeight="1" x14ac:dyDescent="0.25">
      <c r="A453" s="13">
        <v>451</v>
      </c>
      <c r="B453" s="19" t="s">
        <v>14</v>
      </c>
      <c r="C453" s="19" t="s">
        <v>16</v>
      </c>
      <c r="D453" s="2" t="s">
        <v>113</v>
      </c>
      <c r="E453" s="33">
        <v>44487</v>
      </c>
      <c r="F453" s="21">
        <v>2508</v>
      </c>
      <c r="G453" s="20">
        <v>845266513066</v>
      </c>
      <c r="H453" s="22">
        <v>24800</v>
      </c>
      <c r="I453" s="22">
        <v>55000</v>
      </c>
      <c r="J453" s="14">
        <f t="shared" si="51"/>
        <v>55</v>
      </c>
      <c r="K453" s="15">
        <f t="shared" si="52"/>
        <v>107.57</v>
      </c>
      <c r="L453" s="16">
        <f t="shared" si="53"/>
        <v>16.43</v>
      </c>
      <c r="M453" s="16"/>
      <c r="N453" s="24">
        <f t="shared" si="49"/>
        <v>24.8</v>
      </c>
      <c r="O453" s="23">
        <f t="shared" si="50"/>
        <v>148.80000000000001</v>
      </c>
    </row>
    <row r="454" spans="1:15" s="18" customFormat="1" ht="15.75" customHeight="1" x14ac:dyDescent="0.25">
      <c r="A454" s="13">
        <v>452</v>
      </c>
      <c r="B454" s="19" t="s">
        <v>14</v>
      </c>
      <c r="C454" s="19" t="s">
        <v>16</v>
      </c>
      <c r="D454" s="2" t="s">
        <v>113</v>
      </c>
      <c r="E454" s="33">
        <v>44487</v>
      </c>
      <c r="F454" s="21">
        <v>2508</v>
      </c>
      <c r="G454" s="20">
        <v>845266660362</v>
      </c>
      <c r="H454" s="22">
        <v>24200</v>
      </c>
      <c r="I454" s="22">
        <v>55700</v>
      </c>
      <c r="J454" s="14">
        <f t="shared" si="51"/>
        <v>55.7</v>
      </c>
      <c r="K454" s="15">
        <f t="shared" si="52"/>
        <v>108.94</v>
      </c>
      <c r="L454" s="16">
        <f t="shared" si="53"/>
        <v>16.43</v>
      </c>
      <c r="M454" s="16"/>
      <c r="N454" s="24">
        <f t="shared" si="49"/>
        <v>25.07</v>
      </c>
      <c r="O454" s="23">
        <f t="shared" si="50"/>
        <v>150.44</v>
      </c>
    </row>
    <row r="455" spans="1:15" s="18" customFormat="1" ht="15.75" customHeight="1" x14ac:dyDescent="0.25">
      <c r="A455" s="13">
        <v>453</v>
      </c>
      <c r="B455" s="19" t="s">
        <v>14</v>
      </c>
      <c r="C455" s="19" t="s">
        <v>16</v>
      </c>
      <c r="D455" s="2" t="s">
        <v>113</v>
      </c>
      <c r="E455" s="33">
        <v>44487</v>
      </c>
      <c r="F455" s="21">
        <v>2508</v>
      </c>
      <c r="G455" s="20">
        <v>335266576750</v>
      </c>
      <c r="H455" s="22">
        <v>25200</v>
      </c>
      <c r="I455" s="22">
        <v>54750</v>
      </c>
      <c r="J455" s="14">
        <f t="shared" si="51"/>
        <v>54.800000000000004</v>
      </c>
      <c r="K455" s="15">
        <f t="shared" si="52"/>
        <v>107.18</v>
      </c>
      <c r="L455" s="16">
        <f t="shared" si="53"/>
        <v>16.43</v>
      </c>
      <c r="M455" s="16"/>
      <c r="N455" s="24">
        <f t="shared" si="49"/>
        <v>24.72</v>
      </c>
      <c r="O455" s="23">
        <f t="shared" si="50"/>
        <v>148.33000000000001</v>
      </c>
    </row>
    <row r="456" spans="1:15" s="18" customFormat="1" ht="15.75" customHeight="1" x14ac:dyDescent="0.25">
      <c r="A456" s="13">
        <v>454</v>
      </c>
      <c r="B456" s="19" t="s">
        <v>14</v>
      </c>
      <c r="C456" s="19" t="s">
        <v>16</v>
      </c>
      <c r="D456" s="2" t="s">
        <v>113</v>
      </c>
      <c r="E456" s="33">
        <v>44487</v>
      </c>
      <c r="F456" s="21">
        <v>2508</v>
      </c>
      <c r="G456" s="20">
        <v>845266510831</v>
      </c>
      <c r="H456" s="22">
        <v>24500</v>
      </c>
      <c r="I456" s="22">
        <v>55400</v>
      </c>
      <c r="J456" s="14">
        <f t="shared" si="51"/>
        <v>55.4</v>
      </c>
      <c r="K456" s="15">
        <f t="shared" si="52"/>
        <v>108.35</v>
      </c>
      <c r="L456" s="16">
        <f t="shared" si="53"/>
        <v>16.43</v>
      </c>
      <c r="M456" s="16"/>
      <c r="N456" s="24">
        <f t="shared" si="49"/>
        <v>24.96</v>
      </c>
      <c r="O456" s="23">
        <f t="shared" si="50"/>
        <v>149.74</v>
      </c>
    </row>
    <row r="457" spans="1:15" s="18" customFormat="1" ht="15.75" customHeight="1" x14ac:dyDescent="0.25">
      <c r="A457" s="13">
        <v>455</v>
      </c>
      <c r="B457" s="19" t="s">
        <v>14</v>
      </c>
      <c r="C457" s="19" t="s">
        <v>16</v>
      </c>
      <c r="D457" s="2" t="s">
        <v>113</v>
      </c>
      <c r="E457" s="33">
        <v>44487</v>
      </c>
      <c r="F457" s="21">
        <v>2508</v>
      </c>
      <c r="G457" s="20">
        <v>845266510625</v>
      </c>
      <c r="H457" s="22">
        <v>24700</v>
      </c>
      <c r="I457" s="22">
        <v>55200</v>
      </c>
      <c r="J457" s="14">
        <f t="shared" si="51"/>
        <v>55.2</v>
      </c>
      <c r="K457" s="15">
        <f t="shared" si="52"/>
        <v>107.96</v>
      </c>
      <c r="L457" s="16">
        <f t="shared" si="53"/>
        <v>16.43</v>
      </c>
      <c r="M457" s="16"/>
      <c r="N457" s="24">
        <f t="shared" si="49"/>
        <v>24.88</v>
      </c>
      <c r="O457" s="23">
        <f t="shared" si="50"/>
        <v>149.26999999999998</v>
      </c>
    </row>
    <row r="458" spans="1:15" s="18" customFormat="1" ht="15.75" customHeight="1" x14ac:dyDescent="0.25">
      <c r="A458" s="13">
        <v>456</v>
      </c>
      <c r="B458" s="19" t="s">
        <v>14</v>
      </c>
      <c r="C458" s="19" t="s">
        <v>16</v>
      </c>
      <c r="D458" s="2" t="s">
        <v>113</v>
      </c>
      <c r="E458" s="33">
        <v>44487</v>
      </c>
      <c r="F458" s="21">
        <v>2508</v>
      </c>
      <c r="G458" s="20">
        <v>845266512282</v>
      </c>
      <c r="H458" s="22">
        <v>24100</v>
      </c>
      <c r="I458" s="22">
        <v>53000</v>
      </c>
      <c r="J458" s="14">
        <f t="shared" si="51"/>
        <v>53</v>
      </c>
      <c r="K458" s="15">
        <f t="shared" si="52"/>
        <v>103.66</v>
      </c>
      <c r="L458" s="16">
        <f t="shared" si="53"/>
        <v>16.43</v>
      </c>
      <c r="M458" s="16"/>
      <c r="N458" s="24">
        <f t="shared" si="49"/>
        <v>24.02</v>
      </c>
      <c r="O458" s="23">
        <f t="shared" si="50"/>
        <v>144.11000000000001</v>
      </c>
    </row>
    <row r="459" spans="1:15" s="18" customFormat="1" ht="15.75" customHeight="1" x14ac:dyDescent="0.25">
      <c r="A459" s="13">
        <v>457</v>
      </c>
      <c r="B459" s="19" t="s">
        <v>14</v>
      </c>
      <c r="C459" s="19" t="s">
        <v>16</v>
      </c>
      <c r="D459" s="2" t="s">
        <v>113</v>
      </c>
      <c r="E459" s="33">
        <v>44487</v>
      </c>
      <c r="F459" s="21">
        <v>2508</v>
      </c>
      <c r="G459" s="20">
        <v>845266511102</v>
      </c>
      <c r="H459" s="22">
        <v>24000</v>
      </c>
      <c r="I459" s="22">
        <v>55900</v>
      </c>
      <c r="J459" s="14">
        <f t="shared" si="51"/>
        <v>55.9</v>
      </c>
      <c r="K459" s="15">
        <f t="shared" si="52"/>
        <v>109.33</v>
      </c>
      <c r="L459" s="16">
        <f t="shared" si="53"/>
        <v>16.43</v>
      </c>
      <c r="M459" s="16"/>
      <c r="N459" s="24">
        <f t="shared" si="49"/>
        <v>25.15</v>
      </c>
      <c r="O459" s="23">
        <f t="shared" si="50"/>
        <v>150.91</v>
      </c>
    </row>
    <row r="460" spans="1:15" s="18" customFormat="1" ht="15.75" customHeight="1" x14ac:dyDescent="0.25">
      <c r="A460" s="13">
        <v>458</v>
      </c>
      <c r="B460" s="19" t="s">
        <v>14</v>
      </c>
      <c r="C460" s="19" t="s">
        <v>16</v>
      </c>
      <c r="D460" s="2" t="s">
        <v>114</v>
      </c>
      <c r="E460" s="33">
        <v>44488</v>
      </c>
      <c r="F460" s="21">
        <v>2508</v>
      </c>
      <c r="G460" s="20">
        <v>845266510278</v>
      </c>
      <c r="H460" s="22">
        <v>23100</v>
      </c>
      <c r="I460" s="22">
        <v>56350</v>
      </c>
      <c r="J460" s="14">
        <f t="shared" si="51"/>
        <v>56.4</v>
      </c>
      <c r="K460" s="15">
        <f t="shared" si="52"/>
        <v>110.31</v>
      </c>
      <c r="L460" s="16">
        <f t="shared" si="53"/>
        <v>16.43</v>
      </c>
      <c r="M460" s="16">
        <v>3.91</v>
      </c>
      <c r="N460" s="24">
        <f t="shared" si="49"/>
        <v>26.13</v>
      </c>
      <c r="O460" s="23">
        <f t="shared" si="50"/>
        <v>156.78</v>
      </c>
    </row>
    <row r="461" spans="1:15" s="18" customFormat="1" ht="15.75" customHeight="1" x14ac:dyDescent="0.25">
      <c r="A461" s="13">
        <v>459</v>
      </c>
      <c r="B461" s="19" t="s">
        <v>14</v>
      </c>
      <c r="C461" s="19" t="s">
        <v>16</v>
      </c>
      <c r="D461" s="2" t="s">
        <v>114</v>
      </c>
      <c r="E461" s="33">
        <v>44488</v>
      </c>
      <c r="F461" s="21">
        <v>2508</v>
      </c>
      <c r="G461" s="20">
        <v>845266510773</v>
      </c>
      <c r="H461" s="22">
        <v>24500</v>
      </c>
      <c r="I461" s="22">
        <v>55300</v>
      </c>
      <c r="J461" s="14">
        <f t="shared" si="51"/>
        <v>55.3</v>
      </c>
      <c r="K461" s="15">
        <f t="shared" si="52"/>
        <v>108.16</v>
      </c>
      <c r="L461" s="16">
        <f t="shared" si="53"/>
        <v>16.43</v>
      </c>
      <c r="M461" s="16"/>
      <c r="N461" s="24">
        <f t="shared" si="49"/>
        <v>24.92</v>
      </c>
      <c r="O461" s="23">
        <f t="shared" si="50"/>
        <v>149.51</v>
      </c>
    </row>
    <row r="462" spans="1:15" s="18" customFormat="1" ht="15.75" customHeight="1" x14ac:dyDescent="0.25">
      <c r="A462" s="13">
        <v>460</v>
      </c>
      <c r="B462" s="19" t="s">
        <v>14</v>
      </c>
      <c r="C462" s="19" t="s">
        <v>16</v>
      </c>
      <c r="D462" s="2" t="s">
        <v>114</v>
      </c>
      <c r="E462" s="33">
        <v>44488</v>
      </c>
      <c r="F462" s="21">
        <v>2508</v>
      </c>
      <c r="G462" s="20">
        <v>845266513413</v>
      </c>
      <c r="H462" s="22">
        <v>23600</v>
      </c>
      <c r="I462" s="22">
        <v>55500</v>
      </c>
      <c r="J462" s="14">
        <f t="shared" si="51"/>
        <v>55.5</v>
      </c>
      <c r="K462" s="15">
        <f t="shared" si="52"/>
        <v>108.55</v>
      </c>
      <c r="L462" s="16">
        <f t="shared" si="53"/>
        <v>16.43</v>
      </c>
      <c r="M462" s="16"/>
      <c r="N462" s="24">
        <f t="shared" si="49"/>
        <v>25</v>
      </c>
      <c r="O462" s="23">
        <f t="shared" si="50"/>
        <v>149.97999999999999</v>
      </c>
    </row>
    <row r="463" spans="1:15" s="18" customFormat="1" ht="15.75" customHeight="1" x14ac:dyDescent="0.25">
      <c r="A463" s="13">
        <v>461</v>
      </c>
      <c r="B463" s="19" t="s">
        <v>14</v>
      </c>
      <c r="C463" s="19" t="s">
        <v>16</v>
      </c>
      <c r="D463" s="2" t="s">
        <v>114</v>
      </c>
      <c r="E463" s="33">
        <v>44488</v>
      </c>
      <c r="F463" s="21">
        <v>2508</v>
      </c>
      <c r="G463" s="20">
        <v>845266513157</v>
      </c>
      <c r="H463" s="22">
        <v>24930</v>
      </c>
      <c r="I463" s="22">
        <v>54370</v>
      </c>
      <c r="J463" s="14">
        <f t="shared" si="51"/>
        <v>54.4</v>
      </c>
      <c r="K463" s="15">
        <f t="shared" si="52"/>
        <v>106.4</v>
      </c>
      <c r="L463" s="16">
        <f t="shared" si="53"/>
        <v>16.43</v>
      </c>
      <c r="M463" s="16"/>
      <c r="N463" s="24">
        <f t="shared" si="49"/>
        <v>24.57</v>
      </c>
      <c r="O463" s="23">
        <f t="shared" si="50"/>
        <v>147.4</v>
      </c>
    </row>
    <row r="464" spans="1:15" s="18" customFormat="1" ht="15.75" customHeight="1" x14ac:dyDescent="0.25">
      <c r="A464" s="13">
        <v>462</v>
      </c>
      <c r="B464" s="19" t="s">
        <v>14</v>
      </c>
      <c r="C464" s="19" t="s">
        <v>16</v>
      </c>
      <c r="D464" s="2" t="s">
        <v>114</v>
      </c>
      <c r="E464" s="33">
        <v>44488</v>
      </c>
      <c r="F464" s="21">
        <v>2508</v>
      </c>
      <c r="G464" s="20">
        <v>845266660255</v>
      </c>
      <c r="H464" s="22">
        <v>24400</v>
      </c>
      <c r="I464" s="22">
        <v>53300</v>
      </c>
      <c r="J464" s="14">
        <f t="shared" si="51"/>
        <v>53.3</v>
      </c>
      <c r="K464" s="15">
        <f t="shared" si="52"/>
        <v>104.25</v>
      </c>
      <c r="L464" s="16">
        <f t="shared" si="53"/>
        <v>16.43</v>
      </c>
      <c r="M464" s="16"/>
      <c r="N464" s="24">
        <f t="shared" si="49"/>
        <v>24.14</v>
      </c>
      <c r="O464" s="23">
        <f t="shared" si="50"/>
        <v>144.82</v>
      </c>
    </row>
    <row r="465" spans="1:15" s="18" customFormat="1" ht="15.75" customHeight="1" x14ac:dyDescent="0.25">
      <c r="A465" s="13">
        <v>463</v>
      </c>
      <c r="B465" s="19" t="s">
        <v>14</v>
      </c>
      <c r="C465" s="19" t="s">
        <v>16</v>
      </c>
      <c r="D465" s="2" t="s">
        <v>115</v>
      </c>
      <c r="E465" s="33">
        <v>44488</v>
      </c>
      <c r="F465" s="21">
        <v>2508</v>
      </c>
      <c r="G465" s="20">
        <v>845266512761</v>
      </c>
      <c r="H465" s="22">
        <v>23900</v>
      </c>
      <c r="I465" s="22">
        <v>54900</v>
      </c>
      <c r="J465" s="14">
        <f t="shared" si="51"/>
        <v>54.9</v>
      </c>
      <c r="K465" s="15">
        <f t="shared" si="52"/>
        <v>107.38</v>
      </c>
      <c r="L465" s="16">
        <f t="shared" si="53"/>
        <v>16.43</v>
      </c>
      <c r="M465" s="16">
        <v>3.91</v>
      </c>
      <c r="N465" s="24">
        <f t="shared" si="49"/>
        <v>25.54</v>
      </c>
      <c r="O465" s="23">
        <f t="shared" si="50"/>
        <v>153.26</v>
      </c>
    </row>
    <row r="466" spans="1:15" s="18" customFormat="1" ht="15.75" customHeight="1" x14ac:dyDescent="0.25">
      <c r="A466" s="13">
        <v>464</v>
      </c>
      <c r="B466" s="19" t="s">
        <v>14</v>
      </c>
      <c r="C466" s="19" t="s">
        <v>16</v>
      </c>
      <c r="D466" s="2" t="s">
        <v>115</v>
      </c>
      <c r="E466" s="33">
        <v>44488</v>
      </c>
      <c r="F466" s="21">
        <v>2508</v>
      </c>
      <c r="G466" s="20">
        <v>845266510237</v>
      </c>
      <c r="H466" s="22">
        <v>24500</v>
      </c>
      <c r="I466" s="22">
        <v>55000</v>
      </c>
      <c r="J466" s="14">
        <f t="shared" si="51"/>
        <v>55</v>
      </c>
      <c r="K466" s="15">
        <f t="shared" si="52"/>
        <v>107.57</v>
      </c>
      <c r="L466" s="16">
        <f t="shared" si="53"/>
        <v>16.43</v>
      </c>
      <c r="M466" s="16"/>
      <c r="N466" s="24">
        <f t="shared" si="49"/>
        <v>24.8</v>
      </c>
      <c r="O466" s="23">
        <f t="shared" si="50"/>
        <v>148.80000000000001</v>
      </c>
    </row>
    <row r="467" spans="1:15" s="18" customFormat="1" ht="15.75" customHeight="1" x14ac:dyDescent="0.25">
      <c r="A467" s="13">
        <v>465</v>
      </c>
      <c r="B467" s="19" t="s">
        <v>14</v>
      </c>
      <c r="C467" s="19" t="s">
        <v>16</v>
      </c>
      <c r="D467" s="2" t="s">
        <v>115</v>
      </c>
      <c r="E467" s="33">
        <v>44488</v>
      </c>
      <c r="F467" s="21">
        <v>2508</v>
      </c>
      <c r="G467" s="20">
        <v>845266510195</v>
      </c>
      <c r="H467" s="22">
        <v>23600</v>
      </c>
      <c r="I467" s="22">
        <v>56050</v>
      </c>
      <c r="J467" s="14">
        <f t="shared" si="51"/>
        <v>56.1</v>
      </c>
      <c r="K467" s="15">
        <f t="shared" si="52"/>
        <v>109.72</v>
      </c>
      <c r="L467" s="16">
        <f t="shared" si="53"/>
        <v>16.43</v>
      </c>
      <c r="M467" s="16"/>
      <c r="N467" s="24">
        <f t="shared" si="49"/>
        <v>25.23</v>
      </c>
      <c r="O467" s="23">
        <f t="shared" si="50"/>
        <v>151.38</v>
      </c>
    </row>
    <row r="468" spans="1:15" s="18" customFormat="1" ht="15.75" customHeight="1" x14ac:dyDescent="0.25">
      <c r="A468" s="13">
        <v>466</v>
      </c>
      <c r="B468" s="19" t="s">
        <v>14</v>
      </c>
      <c r="C468" s="19" t="s">
        <v>16</v>
      </c>
      <c r="D468" s="2" t="s">
        <v>115</v>
      </c>
      <c r="E468" s="33">
        <v>44488</v>
      </c>
      <c r="F468" s="21">
        <v>2508</v>
      </c>
      <c r="G468" s="20">
        <v>335266576750</v>
      </c>
      <c r="H468" s="22">
        <v>25200</v>
      </c>
      <c r="I468" s="22">
        <v>54300</v>
      </c>
      <c r="J468" s="14">
        <f t="shared" si="51"/>
        <v>54.3</v>
      </c>
      <c r="K468" s="15">
        <f t="shared" si="52"/>
        <v>106.2</v>
      </c>
      <c r="L468" s="16">
        <f t="shared" si="53"/>
        <v>16.43</v>
      </c>
      <c r="M468" s="16"/>
      <c r="N468" s="24">
        <f t="shared" si="49"/>
        <v>24.53</v>
      </c>
      <c r="O468" s="23">
        <f t="shared" si="50"/>
        <v>147.16</v>
      </c>
    </row>
    <row r="469" spans="1:15" s="18" customFormat="1" ht="15.75" customHeight="1" x14ac:dyDescent="0.25">
      <c r="A469" s="13">
        <v>467</v>
      </c>
      <c r="B469" s="19" t="s">
        <v>14</v>
      </c>
      <c r="C469" s="19" t="s">
        <v>16</v>
      </c>
      <c r="D469" s="2" t="s">
        <v>115</v>
      </c>
      <c r="E469" s="33">
        <v>44488</v>
      </c>
      <c r="F469" s="21">
        <v>2508</v>
      </c>
      <c r="G469" s="20">
        <v>845266510831</v>
      </c>
      <c r="H469" s="22">
        <v>24500</v>
      </c>
      <c r="I469" s="22">
        <v>53000</v>
      </c>
      <c r="J469" s="14">
        <f t="shared" si="51"/>
        <v>53</v>
      </c>
      <c r="K469" s="15">
        <f t="shared" si="52"/>
        <v>103.66</v>
      </c>
      <c r="L469" s="16">
        <f t="shared" si="53"/>
        <v>16.43</v>
      </c>
      <c r="M469" s="16"/>
      <c r="N469" s="24">
        <f t="shared" si="49"/>
        <v>24.02</v>
      </c>
      <c r="O469" s="23">
        <f t="shared" si="50"/>
        <v>144.11000000000001</v>
      </c>
    </row>
    <row r="470" spans="1:15" s="18" customFormat="1" ht="15.75" customHeight="1" x14ac:dyDescent="0.25">
      <c r="A470" s="13">
        <v>468</v>
      </c>
      <c r="B470" s="19" t="s">
        <v>14</v>
      </c>
      <c r="C470" s="19" t="s">
        <v>16</v>
      </c>
      <c r="D470" s="2" t="s">
        <v>115</v>
      </c>
      <c r="E470" s="33">
        <v>44488</v>
      </c>
      <c r="F470" s="21">
        <v>2508</v>
      </c>
      <c r="G470" s="20">
        <v>845266510625</v>
      </c>
      <c r="H470" s="22">
        <v>24700</v>
      </c>
      <c r="I470" s="22">
        <v>54300</v>
      </c>
      <c r="J470" s="14">
        <f t="shared" si="51"/>
        <v>54.3</v>
      </c>
      <c r="K470" s="15">
        <f t="shared" si="52"/>
        <v>106.2</v>
      </c>
      <c r="L470" s="16">
        <f t="shared" si="53"/>
        <v>16.43</v>
      </c>
      <c r="M470" s="16"/>
      <c r="N470" s="24">
        <f t="shared" si="49"/>
        <v>24.53</v>
      </c>
      <c r="O470" s="23">
        <f t="shared" si="50"/>
        <v>147.16</v>
      </c>
    </row>
    <row r="471" spans="1:15" s="18" customFormat="1" ht="15.75" customHeight="1" x14ac:dyDescent="0.25">
      <c r="A471" s="13">
        <v>469</v>
      </c>
      <c r="B471" s="19" t="s">
        <v>14</v>
      </c>
      <c r="C471" s="19" t="s">
        <v>16</v>
      </c>
      <c r="D471" s="2" t="s">
        <v>115</v>
      </c>
      <c r="E471" s="33">
        <v>44488</v>
      </c>
      <c r="F471" s="21">
        <v>2508</v>
      </c>
      <c r="G471" s="20">
        <v>845266512282</v>
      </c>
      <c r="H471" s="22">
        <v>24100</v>
      </c>
      <c r="I471" s="22">
        <v>55600</v>
      </c>
      <c r="J471" s="14">
        <f t="shared" si="51"/>
        <v>55.6</v>
      </c>
      <c r="K471" s="15">
        <f t="shared" si="52"/>
        <v>108.74</v>
      </c>
      <c r="L471" s="16">
        <f t="shared" si="53"/>
        <v>16.43</v>
      </c>
      <c r="M471" s="16"/>
      <c r="N471" s="24">
        <f t="shared" si="49"/>
        <v>25.03</v>
      </c>
      <c r="O471" s="23">
        <f t="shared" si="50"/>
        <v>150.19999999999999</v>
      </c>
    </row>
    <row r="472" spans="1:15" s="18" customFormat="1" ht="15.75" customHeight="1" x14ac:dyDescent="0.25">
      <c r="A472" s="13">
        <v>470</v>
      </c>
      <c r="B472" s="19" t="s">
        <v>14</v>
      </c>
      <c r="C472" s="19" t="s">
        <v>16</v>
      </c>
      <c r="D472" s="2" t="s">
        <v>115</v>
      </c>
      <c r="E472" s="33">
        <v>44488</v>
      </c>
      <c r="F472" s="21">
        <v>2508</v>
      </c>
      <c r="G472" s="20">
        <v>845266511102</v>
      </c>
      <c r="H472" s="22">
        <v>24000</v>
      </c>
      <c r="I472" s="22">
        <v>55700</v>
      </c>
      <c r="J472" s="14">
        <f t="shared" si="51"/>
        <v>55.7</v>
      </c>
      <c r="K472" s="15">
        <f t="shared" si="52"/>
        <v>108.94</v>
      </c>
      <c r="L472" s="16">
        <f t="shared" si="53"/>
        <v>16.43</v>
      </c>
      <c r="M472" s="16"/>
      <c r="N472" s="24">
        <f t="shared" si="49"/>
        <v>25.07</v>
      </c>
      <c r="O472" s="23">
        <f t="shared" si="50"/>
        <v>150.44</v>
      </c>
    </row>
    <row r="473" spans="1:15" s="18" customFormat="1" ht="15.75" customHeight="1" x14ac:dyDescent="0.25">
      <c r="A473" s="13">
        <v>471</v>
      </c>
      <c r="B473" s="19" t="s">
        <v>14</v>
      </c>
      <c r="C473" s="19" t="s">
        <v>16</v>
      </c>
      <c r="D473" s="2" t="s">
        <v>115</v>
      </c>
      <c r="E473" s="33">
        <v>44488</v>
      </c>
      <c r="F473" s="21">
        <v>2508</v>
      </c>
      <c r="G473" s="20">
        <v>335266531003</v>
      </c>
      <c r="H473" s="22">
        <v>23600</v>
      </c>
      <c r="I473" s="22">
        <v>56200</v>
      </c>
      <c r="J473" s="14">
        <f t="shared" si="51"/>
        <v>56.2</v>
      </c>
      <c r="K473" s="15">
        <f t="shared" si="52"/>
        <v>109.92</v>
      </c>
      <c r="L473" s="16">
        <f t="shared" si="53"/>
        <v>16.43</v>
      </c>
      <c r="M473" s="16"/>
      <c r="N473" s="24">
        <f t="shared" si="49"/>
        <v>25.27</v>
      </c>
      <c r="O473" s="23">
        <f t="shared" si="50"/>
        <v>151.62</v>
      </c>
    </row>
    <row r="474" spans="1:15" s="18" customFormat="1" ht="15.75" customHeight="1" x14ac:dyDescent="0.25">
      <c r="A474" s="13">
        <v>472</v>
      </c>
      <c r="B474" s="19" t="s">
        <v>14</v>
      </c>
      <c r="C474" s="19" t="s">
        <v>16</v>
      </c>
      <c r="D474" s="2" t="s">
        <v>115</v>
      </c>
      <c r="E474" s="33">
        <v>44488</v>
      </c>
      <c r="F474" s="21">
        <v>2508</v>
      </c>
      <c r="G474" s="20">
        <v>845266511086</v>
      </c>
      <c r="H474" s="22">
        <v>24000</v>
      </c>
      <c r="I474" s="22">
        <v>555500</v>
      </c>
      <c r="J474" s="14">
        <f t="shared" si="51"/>
        <v>555.5</v>
      </c>
      <c r="K474" s="15">
        <f t="shared" si="52"/>
        <v>1086.46</v>
      </c>
      <c r="L474" s="16">
        <f t="shared" si="53"/>
        <v>16.43</v>
      </c>
      <c r="M474" s="16"/>
      <c r="N474" s="24">
        <f t="shared" si="49"/>
        <v>220.58</v>
      </c>
      <c r="O474" s="23">
        <f t="shared" si="50"/>
        <v>1323.47</v>
      </c>
    </row>
    <row r="475" spans="1:15" s="18" customFormat="1" ht="15.75" customHeight="1" x14ac:dyDescent="0.25">
      <c r="A475" s="13">
        <v>473</v>
      </c>
      <c r="B475" s="19" t="s">
        <v>14</v>
      </c>
      <c r="C475" s="19" t="s">
        <v>16</v>
      </c>
      <c r="D475" s="2" t="s">
        <v>115</v>
      </c>
      <c r="E475" s="33">
        <v>44488</v>
      </c>
      <c r="F475" s="21">
        <v>2508</v>
      </c>
      <c r="G475" s="20">
        <v>845266660180</v>
      </c>
      <c r="H475" s="22">
        <v>24000</v>
      </c>
      <c r="I475" s="22">
        <v>55600</v>
      </c>
      <c r="J475" s="14">
        <f t="shared" si="51"/>
        <v>55.6</v>
      </c>
      <c r="K475" s="15">
        <f t="shared" si="52"/>
        <v>108.74</v>
      </c>
      <c r="L475" s="16">
        <f t="shared" si="53"/>
        <v>16.43</v>
      </c>
      <c r="M475" s="16"/>
      <c r="N475" s="24">
        <f t="shared" si="49"/>
        <v>25.03</v>
      </c>
      <c r="O475" s="23">
        <f t="shared" si="50"/>
        <v>150.19999999999999</v>
      </c>
    </row>
    <row r="476" spans="1:15" s="18" customFormat="1" ht="15.75" customHeight="1" x14ac:dyDescent="0.25">
      <c r="A476" s="13">
        <v>474</v>
      </c>
      <c r="B476" s="19" t="s">
        <v>14</v>
      </c>
      <c r="C476" s="19" t="s">
        <v>16</v>
      </c>
      <c r="D476" s="2" t="s">
        <v>115</v>
      </c>
      <c r="E476" s="33">
        <v>44488</v>
      </c>
      <c r="F476" s="21">
        <v>2508</v>
      </c>
      <c r="G476" s="20">
        <v>845266510021</v>
      </c>
      <c r="H476" s="22">
        <v>24000</v>
      </c>
      <c r="I476" s="22">
        <v>54300</v>
      </c>
      <c r="J476" s="14">
        <f t="shared" si="51"/>
        <v>54.3</v>
      </c>
      <c r="K476" s="15">
        <f t="shared" si="52"/>
        <v>106.2</v>
      </c>
      <c r="L476" s="16">
        <f t="shared" si="53"/>
        <v>16.43</v>
      </c>
      <c r="M476" s="16"/>
      <c r="N476" s="24">
        <f t="shared" si="49"/>
        <v>24.53</v>
      </c>
      <c r="O476" s="23">
        <f t="shared" si="50"/>
        <v>147.16</v>
      </c>
    </row>
    <row r="477" spans="1:15" s="18" customFormat="1" ht="15.75" customHeight="1" x14ac:dyDescent="0.25">
      <c r="A477" s="13">
        <v>475</v>
      </c>
      <c r="B477" s="19" t="s">
        <v>14</v>
      </c>
      <c r="C477" s="19" t="s">
        <v>16</v>
      </c>
      <c r="D477" s="94" t="s">
        <v>147</v>
      </c>
      <c r="E477" s="100">
        <v>44490</v>
      </c>
      <c r="F477" s="98">
        <v>2508</v>
      </c>
      <c r="G477" s="97">
        <v>845266510831</v>
      </c>
      <c r="H477" s="99">
        <v>24500</v>
      </c>
      <c r="I477" s="99">
        <v>55050</v>
      </c>
      <c r="J477" s="14">
        <f t="shared" ref="J477:J492" si="54">ROUNDUP((I477/1000),1)</f>
        <v>55.1</v>
      </c>
      <c r="K477" s="96">
        <f t="shared" ref="K477:K492" si="55">ROUND((1*1.95583*J477),2)</f>
        <v>107.77</v>
      </c>
      <c r="L477" s="16">
        <f t="shared" si="53"/>
        <v>16.43</v>
      </c>
      <c r="M477" s="16">
        <v>3.91</v>
      </c>
      <c r="N477" s="24">
        <f t="shared" ref="N477:N492" si="56">ROUND(((SUM(K477:M477))*20/100),2)</f>
        <v>25.62</v>
      </c>
      <c r="O477" s="23">
        <f t="shared" ref="O477:O492" si="57">SUM(K477:N477)</f>
        <v>153.72999999999999</v>
      </c>
    </row>
    <row r="478" spans="1:15" s="18" customFormat="1" ht="15.75" customHeight="1" x14ac:dyDescent="0.25">
      <c r="A478" s="13">
        <v>476</v>
      </c>
      <c r="B478" s="19" t="s">
        <v>14</v>
      </c>
      <c r="C478" s="19" t="s">
        <v>16</v>
      </c>
      <c r="D478" s="94" t="s">
        <v>147</v>
      </c>
      <c r="E478" s="100">
        <v>44490</v>
      </c>
      <c r="F478" s="98">
        <v>2508</v>
      </c>
      <c r="G478" s="97">
        <v>845266660958</v>
      </c>
      <c r="H478" s="99">
        <v>23600</v>
      </c>
      <c r="I478" s="99">
        <v>55800</v>
      </c>
      <c r="J478" s="14">
        <f t="shared" si="54"/>
        <v>55.8</v>
      </c>
      <c r="K478" s="96">
        <f t="shared" si="55"/>
        <v>109.14</v>
      </c>
      <c r="L478" s="16">
        <f t="shared" si="53"/>
        <v>16.43</v>
      </c>
      <c r="M478" s="16"/>
      <c r="N478" s="24">
        <f t="shared" si="56"/>
        <v>25.11</v>
      </c>
      <c r="O478" s="23">
        <f t="shared" si="57"/>
        <v>150.68</v>
      </c>
    </row>
    <row r="479" spans="1:15" s="18" customFormat="1" ht="15.75" customHeight="1" x14ac:dyDescent="0.25">
      <c r="A479" s="13">
        <v>477</v>
      </c>
      <c r="B479" s="19" t="s">
        <v>14</v>
      </c>
      <c r="C479" s="19" t="s">
        <v>16</v>
      </c>
      <c r="D479" s="94" t="s">
        <v>147</v>
      </c>
      <c r="E479" s="100">
        <v>44490</v>
      </c>
      <c r="F479" s="98">
        <v>2508</v>
      </c>
      <c r="G479" s="97">
        <v>845266511102</v>
      </c>
      <c r="H479" s="99">
        <v>24000</v>
      </c>
      <c r="I479" s="99">
        <v>55550</v>
      </c>
      <c r="J479" s="14">
        <f t="shared" si="54"/>
        <v>55.6</v>
      </c>
      <c r="K479" s="96">
        <f t="shared" si="55"/>
        <v>108.74</v>
      </c>
      <c r="L479" s="16">
        <f t="shared" si="53"/>
        <v>16.43</v>
      </c>
      <c r="M479" s="16"/>
      <c r="N479" s="24">
        <f t="shared" si="56"/>
        <v>25.03</v>
      </c>
      <c r="O479" s="23">
        <f t="shared" si="57"/>
        <v>150.19999999999999</v>
      </c>
    </row>
    <row r="480" spans="1:15" s="18" customFormat="1" ht="15.75" customHeight="1" x14ac:dyDescent="0.25">
      <c r="A480" s="13">
        <v>478</v>
      </c>
      <c r="B480" s="19" t="s">
        <v>14</v>
      </c>
      <c r="C480" s="19" t="s">
        <v>16</v>
      </c>
      <c r="D480" s="94" t="s">
        <v>147</v>
      </c>
      <c r="E480" s="100">
        <v>44490</v>
      </c>
      <c r="F480" s="98">
        <v>2508</v>
      </c>
      <c r="G480" s="97">
        <v>335266500289</v>
      </c>
      <c r="H480" s="99">
        <v>24400</v>
      </c>
      <c r="I480" s="99">
        <v>55200</v>
      </c>
      <c r="J480" s="14">
        <f t="shared" si="54"/>
        <v>55.2</v>
      </c>
      <c r="K480" s="96">
        <f t="shared" si="55"/>
        <v>107.96</v>
      </c>
      <c r="L480" s="16">
        <f t="shared" si="53"/>
        <v>16.43</v>
      </c>
      <c r="M480" s="16"/>
      <c r="N480" s="24">
        <f t="shared" si="56"/>
        <v>24.88</v>
      </c>
      <c r="O480" s="23">
        <f t="shared" si="57"/>
        <v>149.26999999999998</v>
      </c>
    </row>
    <row r="481" spans="1:15" s="18" customFormat="1" ht="15.75" customHeight="1" x14ac:dyDescent="0.25">
      <c r="A481" s="13">
        <v>479</v>
      </c>
      <c r="B481" s="19" t="s">
        <v>14</v>
      </c>
      <c r="C481" s="19" t="s">
        <v>16</v>
      </c>
      <c r="D481" s="94" t="s">
        <v>147</v>
      </c>
      <c r="E481" s="100">
        <v>44490</v>
      </c>
      <c r="F481" s="98">
        <v>2508</v>
      </c>
      <c r="G481" s="97">
        <v>845266512282</v>
      </c>
      <c r="H481" s="99">
        <v>24100</v>
      </c>
      <c r="I481" s="99">
        <v>55500</v>
      </c>
      <c r="J481" s="14">
        <f t="shared" si="54"/>
        <v>55.5</v>
      </c>
      <c r="K481" s="96">
        <f t="shared" si="55"/>
        <v>108.55</v>
      </c>
      <c r="L481" s="16">
        <f t="shared" si="53"/>
        <v>16.43</v>
      </c>
      <c r="M481" s="16"/>
      <c r="N481" s="24">
        <f t="shared" si="56"/>
        <v>25</v>
      </c>
      <c r="O481" s="23">
        <f t="shared" si="57"/>
        <v>149.97999999999999</v>
      </c>
    </row>
    <row r="482" spans="1:15" s="18" customFormat="1" ht="15.75" customHeight="1" x14ac:dyDescent="0.25">
      <c r="A482" s="13">
        <v>480</v>
      </c>
      <c r="B482" s="19" t="s">
        <v>14</v>
      </c>
      <c r="C482" s="19" t="s">
        <v>16</v>
      </c>
      <c r="D482" s="94" t="s">
        <v>147</v>
      </c>
      <c r="E482" s="100">
        <v>44490</v>
      </c>
      <c r="F482" s="98">
        <v>2508</v>
      </c>
      <c r="G482" s="97">
        <v>335266576495</v>
      </c>
      <c r="H482" s="99">
        <v>24700</v>
      </c>
      <c r="I482" s="99">
        <v>54850</v>
      </c>
      <c r="J482" s="14">
        <f t="shared" si="54"/>
        <v>54.9</v>
      </c>
      <c r="K482" s="96">
        <f t="shared" si="55"/>
        <v>107.38</v>
      </c>
      <c r="L482" s="16">
        <f t="shared" si="53"/>
        <v>16.43</v>
      </c>
      <c r="M482" s="16"/>
      <c r="N482" s="24">
        <f t="shared" si="56"/>
        <v>24.76</v>
      </c>
      <c r="O482" s="23">
        <f t="shared" si="57"/>
        <v>148.57</v>
      </c>
    </row>
    <row r="483" spans="1:15" s="18" customFormat="1" ht="15.75" customHeight="1" x14ac:dyDescent="0.25">
      <c r="A483" s="13">
        <v>481</v>
      </c>
      <c r="B483" s="19" t="s">
        <v>14</v>
      </c>
      <c r="C483" s="19" t="s">
        <v>16</v>
      </c>
      <c r="D483" s="94" t="s">
        <v>147</v>
      </c>
      <c r="E483" s="100">
        <v>44490</v>
      </c>
      <c r="F483" s="98">
        <v>2508</v>
      </c>
      <c r="G483" s="97">
        <v>335266576594</v>
      </c>
      <c r="H483" s="99">
        <v>25500</v>
      </c>
      <c r="I483" s="99">
        <v>54200</v>
      </c>
      <c r="J483" s="14">
        <f t="shared" si="54"/>
        <v>54.2</v>
      </c>
      <c r="K483" s="96">
        <f t="shared" si="55"/>
        <v>106.01</v>
      </c>
      <c r="L483" s="16">
        <f t="shared" si="53"/>
        <v>16.43</v>
      </c>
      <c r="M483" s="16"/>
      <c r="N483" s="24">
        <f t="shared" si="56"/>
        <v>24.49</v>
      </c>
      <c r="O483" s="23">
        <f t="shared" si="57"/>
        <v>146.93</v>
      </c>
    </row>
    <row r="484" spans="1:15" s="18" customFormat="1" ht="15.75" customHeight="1" x14ac:dyDescent="0.25">
      <c r="A484" s="13">
        <v>482</v>
      </c>
      <c r="B484" s="19" t="s">
        <v>14</v>
      </c>
      <c r="C484" s="19" t="s">
        <v>16</v>
      </c>
      <c r="D484" s="94" t="s">
        <v>147</v>
      </c>
      <c r="E484" s="100">
        <v>44490</v>
      </c>
      <c r="F484" s="98">
        <v>2508</v>
      </c>
      <c r="G484" s="97">
        <v>845266510070</v>
      </c>
      <c r="H484" s="99">
        <v>23300</v>
      </c>
      <c r="I484" s="99">
        <v>56250</v>
      </c>
      <c r="J484" s="14">
        <f t="shared" si="54"/>
        <v>56.300000000000004</v>
      </c>
      <c r="K484" s="96">
        <f t="shared" si="55"/>
        <v>110.11</v>
      </c>
      <c r="L484" s="16">
        <f t="shared" si="53"/>
        <v>16.43</v>
      </c>
      <c r="M484" s="16"/>
      <c r="N484" s="24">
        <f t="shared" si="56"/>
        <v>25.31</v>
      </c>
      <c r="O484" s="23">
        <f t="shared" si="57"/>
        <v>151.85</v>
      </c>
    </row>
    <row r="485" spans="1:15" s="18" customFormat="1" ht="15.75" customHeight="1" x14ac:dyDescent="0.25">
      <c r="A485" s="13">
        <v>483</v>
      </c>
      <c r="B485" s="19" t="s">
        <v>14</v>
      </c>
      <c r="C485" s="19" t="s">
        <v>16</v>
      </c>
      <c r="D485" s="94" t="s">
        <v>147</v>
      </c>
      <c r="E485" s="100">
        <v>44490</v>
      </c>
      <c r="F485" s="98">
        <v>2508</v>
      </c>
      <c r="G485" s="97">
        <v>845266510195</v>
      </c>
      <c r="H485" s="99">
        <v>23600</v>
      </c>
      <c r="I485" s="99">
        <v>56200</v>
      </c>
      <c r="J485" s="14">
        <f t="shared" si="54"/>
        <v>56.2</v>
      </c>
      <c r="K485" s="96">
        <f t="shared" si="55"/>
        <v>109.92</v>
      </c>
      <c r="L485" s="16">
        <f t="shared" si="53"/>
        <v>16.43</v>
      </c>
      <c r="M485" s="16"/>
      <c r="N485" s="24">
        <f t="shared" si="56"/>
        <v>25.27</v>
      </c>
      <c r="O485" s="23">
        <f t="shared" si="57"/>
        <v>151.62</v>
      </c>
    </row>
    <row r="486" spans="1:15" s="18" customFormat="1" ht="15.75" customHeight="1" x14ac:dyDescent="0.25">
      <c r="A486" s="13">
        <v>484</v>
      </c>
      <c r="B486" s="19" t="s">
        <v>14</v>
      </c>
      <c r="C486" s="19" t="s">
        <v>16</v>
      </c>
      <c r="D486" s="94" t="s">
        <v>147</v>
      </c>
      <c r="E486" s="100">
        <v>44490</v>
      </c>
      <c r="F486" s="98">
        <v>2508</v>
      </c>
      <c r="G486" s="97">
        <v>845266510047</v>
      </c>
      <c r="H486" s="99">
        <v>24000</v>
      </c>
      <c r="I486" s="99">
        <v>55650</v>
      </c>
      <c r="J486" s="14">
        <f t="shared" si="54"/>
        <v>55.7</v>
      </c>
      <c r="K486" s="96">
        <f t="shared" si="55"/>
        <v>108.94</v>
      </c>
      <c r="L486" s="16">
        <f t="shared" si="53"/>
        <v>16.43</v>
      </c>
      <c r="M486" s="16"/>
      <c r="N486" s="24">
        <f t="shared" si="56"/>
        <v>25.07</v>
      </c>
      <c r="O486" s="23">
        <f t="shared" si="57"/>
        <v>150.44</v>
      </c>
    </row>
    <row r="487" spans="1:15" s="18" customFormat="1" ht="15.75" customHeight="1" x14ac:dyDescent="0.25">
      <c r="A487" s="13">
        <v>485</v>
      </c>
      <c r="B487" s="19" t="s">
        <v>14</v>
      </c>
      <c r="C487" s="19" t="s">
        <v>16</v>
      </c>
      <c r="D487" s="94" t="s">
        <v>147</v>
      </c>
      <c r="E487" s="100">
        <v>44490</v>
      </c>
      <c r="F487" s="98">
        <v>2508</v>
      </c>
      <c r="G487" s="97">
        <v>845266510153</v>
      </c>
      <c r="H487" s="99">
        <v>24600</v>
      </c>
      <c r="I487" s="99">
        <v>55100</v>
      </c>
      <c r="J487" s="14">
        <f t="shared" si="54"/>
        <v>55.1</v>
      </c>
      <c r="K487" s="96">
        <f t="shared" si="55"/>
        <v>107.77</v>
      </c>
      <c r="L487" s="16">
        <f t="shared" si="53"/>
        <v>16.43</v>
      </c>
      <c r="M487" s="16"/>
      <c r="N487" s="24">
        <f t="shared" si="56"/>
        <v>24.84</v>
      </c>
      <c r="O487" s="23">
        <f t="shared" si="57"/>
        <v>149.04</v>
      </c>
    </row>
    <row r="488" spans="1:15" s="18" customFormat="1" ht="15.75" customHeight="1" x14ac:dyDescent="0.25">
      <c r="A488" s="13">
        <v>486</v>
      </c>
      <c r="B488" s="19" t="s">
        <v>14</v>
      </c>
      <c r="C488" s="19" t="s">
        <v>16</v>
      </c>
      <c r="D488" s="94" t="s">
        <v>148</v>
      </c>
      <c r="E488" s="100">
        <v>44490</v>
      </c>
      <c r="F488" s="98">
        <v>2508</v>
      </c>
      <c r="G488" s="97">
        <v>845266512555</v>
      </c>
      <c r="H488" s="99">
        <v>23800</v>
      </c>
      <c r="I488" s="99">
        <v>56000</v>
      </c>
      <c r="J488" s="14">
        <f t="shared" si="54"/>
        <v>56</v>
      </c>
      <c r="K488" s="96">
        <f t="shared" si="55"/>
        <v>109.53</v>
      </c>
      <c r="L488" s="16">
        <f t="shared" si="53"/>
        <v>16.43</v>
      </c>
      <c r="M488" s="16">
        <v>3.91</v>
      </c>
      <c r="N488" s="24">
        <f t="shared" si="56"/>
        <v>25.97</v>
      </c>
      <c r="O488" s="23">
        <f t="shared" si="57"/>
        <v>155.84</v>
      </c>
    </row>
    <row r="489" spans="1:15" s="18" customFormat="1" ht="15.75" customHeight="1" x14ac:dyDescent="0.25">
      <c r="A489" s="13">
        <v>487</v>
      </c>
      <c r="B489" s="19" t="s">
        <v>14</v>
      </c>
      <c r="C489" s="19" t="s">
        <v>16</v>
      </c>
      <c r="D489" s="94" t="s">
        <v>148</v>
      </c>
      <c r="E489" s="100">
        <v>44490</v>
      </c>
      <c r="F489" s="98">
        <v>2508</v>
      </c>
      <c r="G489" s="97">
        <v>845266510278</v>
      </c>
      <c r="H489" s="99">
        <v>23100</v>
      </c>
      <c r="I489" s="99">
        <v>56300</v>
      </c>
      <c r="J489" s="14">
        <f t="shared" si="54"/>
        <v>56.3</v>
      </c>
      <c r="K489" s="96">
        <f t="shared" si="55"/>
        <v>110.11</v>
      </c>
      <c r="L489" s="16">
        <f t="shared" si="53"/>
        <v>16.43</v>
      </c>
      <c r="M489" s="16"/>
      <c r="N489" s="24">
        <f t="shared" si="56"/>
        <v>25.31</v>
      </c>
      <c r="O489" s="23">
        <f t="shared" si="57"/>
        <v>151.85</v>
      </c>
    </row>
    <row r="490" spans="1:15" s="18" customFormat="1" ht="15.75" customHeight="1" x14ac:dyDescent="0.25">
      <c r="A490" s="13">
        <v>488</v>
      </c>
      <c r="B490" s="19" t="s">
        <v>14</v>
      </c>
      <c r="C490" s="19" t="s">
        <v>16</v>
      </c>
      <c r="D490" s="94" t="s">
        <v>148</v>
      </c>
      <c r="E490" s="100">
        <v>44490</v>
      </c>
      <c r="F490" s="98">
        <v>2508</v>
      </c>
      <c r="G490" s="97">
        <v>845266510229</v>
      </c>
      <c r="H490" s="99">
        <v>22800</v>
      </c>
      <c r="I490" s="99">
        <v>56700</v>
      </c>
      <c r="J490" s="14">
        <f t="shared" si="54"/>
        <v>56.7</v>
      </c>
      <c r="K490" s="96">
        <f t="shared" si="55"/>
        <v>110.9</v>
      </c>
      <c r="L490" s="16">
        <f t="shared" si="53"/>
        <v>16.43</v>
      </c>
      <c r="M490" s="16"/>
      <c r="N490" s="24">
        <f t="shared" si="56"/>
        <v>25.47</v>
      </c>
      <c r="O490" s="23">
        <f t="shared" si="57"/>
        <v>152.80000000000001</v>
      </c>
    </row>
    <row r="491" spans="1:15" s="18" customFormat="1" ht="15.75" customHeight="1" x14ac:dyDescent="0.25">
      <c r="A491" s="13">
        <v>489</v>
      </c>
      <c r="B491" s="19" t="s">
        <v>14</v>
      </c>
      <c r="C491" s="19" t="s">
        <v>16</v>
      </c>
      <c r="D491" s="94" t="s">
        <v>148</v>
      </c>
      <c r="E491" s="100">
        <v>44490</v>
      </c>
      <c r="F491" s="98">
        <v>2508</v>
      </c>
      <c r="G491" s="97">
        <v>845266513017</v>
      </c>
      <c r="H491" s="99">
        <v>24600</v>
      </c>
      <c r="I491" s="99">
        <v>55000</v>
      </c>
      <c r="J491" s="14">
        <f t="shared" si="54"/>
        <v>55</v>
      </c>
      <c r="K491" s="96">
        <f t="shared" si="55"/>
        <v>107.57</v>
      </c>
      <c r="L491" s="16">
        <f t="shared" si="53"/>
        <v>16.43</v>
      </c>
      <c r="M491" s="16"/>
      <c r="N491" s="24">
        <f t="shared" si="56"/>
        <v>24.8</v>
      </c>
      <c r="O491" s="23">
        <f t="shared" si="57"/>
        <v>148.80000000000001</v>
      </c>
    </row>
    <row r="492" spans="1:15" s="18" customFormat="1" ht="15.75" customHeight="1" x14ac:dyDescent="0.25">
      <c r="A492" s="13">
        <v>490</v>
      </c>
      <c r="B492" s="19" t="s">
        <v>14</v>
      </c>
      <c r="C492" s="19" t="s">
        <v>16</v>
      </c>
      <c r="D492" s="94" t="s">
        <v>148</v>
      </c>
      <c r="E492" s="100">
        <v>44490</v>
      </c>
      <c r="F492" s="98">
        <v>2508</v>
      </c>
      <c r="G492" s="97">
        <v>845266510807</v>
      </c>
      <c r="H492" s="99">
        <v>23200</v>
      </c>
      <c r="I492" s="99">
        <v>56500</v>
      </c>
      <c r="J492" s="14">
        <f t="shared" si="54"/>
        <v>56.5</v>
      </c>
      <c r="K492" s="96">
        <f t="shared" si="55"/>
        <v>110.5</v>
      </c>
      <c r="L492" s="16">
        <f t="shared" si="53"/>
        <v>16.43</v>
      </c>
      <c r="M492" s="16"/>
      <c r="N492" s="24">
        <f t="shared" si="56"/>
        <v>25.39</v>
      </c>
      <c r="O492" s="23">
        <f t="shared" si="57"/>
        <v>152.32</v>
      </c>
    </row>
    <row r="493" spans="1:15" s="18" customFormat="1" ht="15.75" customHeight="1" x14ac:dyDescent="0.25">
      <c r="A493" s="13">
        <v>491</v>
      </c>
      <c r="B493" s="19" t="s">
        <v>14</v>
      </c>
      <c r="C493" s="19" t="s">
        <v>16</v>
      </c>
      <c r="D493" s="2" t="s">
        <v>116</v>
      </c>
      <c r="E493" s="33">
        <v>44491</v>
      </c>
      <c r="F493" s="98">
        <v>2508</v>
      </c>
      <c r="G493" s="20">
        <v>845266510039</v>
      </c>
      <c r="H493" s="22">
        <v>24500</v>
      </c>
      <c r="I493" s="22">
        <v>55200</v>
      </c>
      <c r="J493" s="14">
        <f t="shared" si="51"/>
        <v>55.2</v>
      </c>
      <c r="K493" s="15">
        <f t="shared" si="52"/>
        <v>107.96</v>
      </c>
      <c r="L493" s="16">
        <f t="shared" si="53"/>
        <v>16.43</v>
      </c>
      <c r="M493" s="16">
        <v>3.91</v>
      </c>
      <c r="N493" s="24">
        <f t="shared" si="49"/>
        <v>25.66</v>
      </c>
      <c r="O493" s="23">
        <f t="shared" si="50"/>
        <v>153.95999999999998</v>
      </c>
    </row>
    <row r="494" spans="1:15" s="18" customFormat="1" ht="15.75" customHeight="1" x14ac:dyDescent="0.25">
      <c r="A494" s="13">
        <v>492</v>
      </c>
      <c r="B494" s="19" t="s">
        <v>14</v>
      </c>
      <c r="C494" s="19" t="s">
        <v>16</v>
      </c>
      <c r="D494" s="2" t="s">
        <v>116</v>
      </c>
      <c r="E494" s="33">
        <v>44491</v>
      </c>
      <c r="F494" s="98">
        <v>2508</v>
      </c>
      <c r="G494" s="20">
        <v>845266512316</v>
      </c>
      <c r="H494" s="22">
        <v>24200</v>
      </c>
      <c r="I494" s="22">
        <v>55400</v>
      </c>
      <c r="J494" s="14">
        <f t="shared" si="51"/>
        <v>55.4</v>
      </c>
      <c r="K494" s="15">
        <f t="shared" si="52"/>
        <v>108.35</v>
      </c>
      <c r="L494" s="16">
        <f t="shared" si="53"/>
        <v>16.43</v>
      </c>
      <c r="M494" s="16"/>
      <c r="N494" s="24">
        <f t="shared" si="49"/>
        <v>24.96</v>
      </c>
      <c r="O494" s="23">
        <f t="shared" si="50"/>
        <v>149.74</v>
      </c>
    </row>
    <row r="495" spans="1:15" s="18" customFormat="1" ht="15.75" customHeight="1" x14ac:dyDescent="0.25">
      <c r="A495" s="13">
        <v>493</v>
      </c>
      <c r="B495" s="19" t="s">
        <v>14</v>
      </c>
      <c r="C495" s="19" t="s">
        <v>16</v>
      </c>
      <c r="D495" s="2" t="s">
        <v>116</v>
      </c>
      <c r="E495" s="33">
        <v>44491</v>
      </c>
      <c r="F495" s="98">
        <v>2508</v>
      </c>
      <c r="G495" s="20">
        <v>845266512845</v>
      </c>
      <c r="H495" s="22">
        <v>24900</v>
      </c>
      <c r="I495" s="22">
        <v>54600</v>
      </c>
      <c r="J495" s="14">
        <f t="shared" si="51"/>
        <v>54.6</v>
      </c>
      <c r="K495" s="15">
        <f t="shared" si="52"/>
        <v>106.79</v>
      </c>
      <c r="L495" s="16">
        <f t="shared" si="53"/>
        <v>16.43</v>
      </c>
      <c r="M495" s="16"/>
      <c r="N495" s="24">
        <f t="shared" si="49"/>
        <v>24.64</v>
      </c>
      <c r="O495" s="23">
        <f t="shared" si="50"/>
        <v>147.86000000000001</v>
      </c>
    </row>
    <row r="496" spans="1:15" s="18" customFormat="1" ht="15.75" customHeight="1" x14ac:dyDescent="0.25">
      <c r="A496" s="13">
        <v>494</v>
      </c>
      <c r="B496" s="19" t="s">
        <v>14</v>
      </c>
      <c r="C496" s="19" t="s">
        <v>16</v>
      </c>
      <c r="D496" s="2" t="s">
        <v>116</v>
      </c>
      <c r="E496" s="33">
        <v>44491</v>
      </c>
      <c r="F496" s="21">
        <v>2508</v>
      </c>
      <c r="G496" s="20">
        <v>335266514033</v>
      </c>
      <c r="H496" s="22">
        <v>22850</v>
      </c>
      <c r="I496" s="22">
        <v>56400</v>
      </c>
      <c r="J496" s="14">
        <f t="shared" si="51"/>
        <v>56.4</v>
      </c>
      <c r="K496" s="15">
        <f t="shared" si="52"/>
        <v>110.31</v>
      </c>
      <c r="L496" s="16">
        <f t="shared" si="53"/>
        <v>16.43</v>
      </c>
      <c r="M496" s="16"/>
      <c r="N496" s="24">
        <f t="shared" si="49"/>
        <v>25.35</v>
      </c>
      <c r="O496" s="23">
        <f t="shared" si="50"/>
        <v>152.09</v>
      </c>
    </row>
    <row r="497" spans="1:15" s="18" customFormat="1" ht="15.75" customHeight="1" x14ac:dyDescent="0.25">
      <c r="A497" s="13">
        <v>495</v>
      </c>
      <c r="B497" s="19" t="s">
        <v>14</v>
      </c>
      <c r="C497" s="19" t="s">
        <v>16</v>
      </c>
      <c r="D497" s="2" t="s">
        <v>116</v>
      </c>
      <c r="E497" s="33">
        <v>44491</v>
      </c>
      <c r="F497" s="21">
        <v>2508</v>
      </c>
      <c r="G497" s="20">
        <v>845266510765</v>
      </c>
      <c r="H497" s="22">
        <v>23400</v>
      </c>
      <c r="I497" s="22">
        <v>56400</v>
      </c>
      <c r="J497" s="14">
        <f t="shared" si="51"/>
        <v>56.4</v>
      </c>
      <c r="K497" s="15">
        <f t="shared" si="52"/>
        <v>110.31</v>
      </c>
      <c r="L497" s="16">
        <f t="shared" si="53"/>
        <v>16.43</v>
      </c>
      <c r="M497" s="16"/>
      <c r="N497" s="24">
        <f t="shared" si="49"/>
        <v>25.35</v>
      </c>
      <c r="O497" s="23">
        <f t="shared" si="50"/>
        <v>152.09</v>
      </c>
    </row>
    <row r="498" spans="1:15" s="18" customFormat="1" ht="15.75" customHeight="1" x14ac:dyDescent="0.25">
      <c r="A498" s="13">
        <v>496</v>
      </c>
      <c r="B498" s="19" t="s">
        <v>14</v>
      </c>
      <c r="C498" s="19" t="s">
        <v>16</v>
      </c>
      <c r="D498" s="2" t="s">
        <v>116</v>
      </c>
      <c r="E498" s="33">
        <v>44491</v>
      </c>
      <c r="F498" s="21">
        <v>2508</v>
      </c>
      <c r="G498" s="20">
        <v>845266510203</v>
      </c>
      <c r="H498" s="22">
        <v>23400</v>
      </c>
      <c r="I498" s="22">
        <v>56500</v>
      </c>
      <c r="J498" s="14">
        <f t="shared" si="51"/>
        <v>56.5</v>
      </c>
      <c r="K498" s="15">
        <f t="shared" si="52"/>
        <v>110.5</v>
      </c>
      <c r="L498" s="16">
        <f t="shared" si="53"/>
        <v>16.43</v>
      </c>
      <c r="M498" s="16"/>
      <c r="N498" s="24">
        <f t="shared" si="49"/>
        <v>25.39</v>
      </c>
      <c r="O498" s="23">
        <f t="shared" si="50"/>
        <v>152.32</v>
      </c>
    </row>
    <row r="499" spans="1:15" s="18" customFormat="1" ht="15.75" customHeight="1" x14ac:dyDescent="0.25">
      <c r="A499" s="13">
        <v>497</v>
      </c>
      <c r="B499" s="19" t="s">
        <v>14</v>
      </c>
      <c r="C499" s="19" t="s">
        <v>16</v>
      </c>
      <c r="D499" s="2" t="s">
        <v>116</v>
      </c>
      <c r="E499" s="33">
        <v>44491</v>
      </c>
      <c r="F499" s="21">
        <v>2508</v>
      </c>
      <c r="G499" s="20">
        <v>335266500321</v>
      </c>
      <c r="H499" s="22">
        <v>24200</v>
      </c>
      <c r="I499" s="22">
        <v>55600</v>
      </c>
      <c r="J499" s="14">
        <f t="shared" si="51"/>
        <v>55.6</v>
      </c>
      <c r="K499" s="15">
        <f t="shared" si="52"/>
        <v>108.74</v>
      </c>
      <c r="L499" s="16">
        <f t="shared" si="53"/>
        <v>16.43</v>
      </c>
      <c r="M499" s="16"/>
      <c r="N499" s="24">
        <f t="shared" si="49"/>
        <v>25.03</v>
      </c>
      <c r="O499" s="23">
        <f t="shared" si="50"/>
        <v>150.19999999999999</v>
      </c>
    </row>
    <row r="500" spans="1:15" s="18" customFormat="1" ht="15.75" customHeight="1" x14ac:dyDescent="0.25">
      <c r="A500" s="13">
        <v>498</v>
      </c>
      <c r="B500" s="19" t="s">
        <v>14</v>
      </c>
      <c r="C500" s="19" t="s">
        <v>16</v>
      </c>
      <c r="D500" s="2" t="s">
        <v>116</v>
      </c>
      <c r="E500" s="33">
        <v>44491</v>
      </c>
      <c r="F500" s="21">
        <v>2508</v>
      </c>
      <c r="G500" s="20">
        <v>845266660347</v>
      </c>
      <c r="H500" s="22">
        <v>23500</v>
      </c>
      <c r="I500" s="22">
        <v>56300</v>
      </c>
      <c r="J500" s="14">
        <f t="shared" si="51"/>
        <v>56.3</v>
      </c>
      <c r="K500" s="15">
        <f t="shared" si="52"/>
        <v>110.11</v>
      </c>
      <c r="L500" s="16">
        <f t="shared" si="53"/>
        <v>16.43</v>
      </c>
      <c r="M500" s="16"/>
      <c r="N500" s="24">
        <f t="shared" si="49"/>
        <v>25.31</v>
      </c>
      <c r="O500" s="23">
        <f t="shared" si="50"/>
        <v>151.85</v>
      </c>
    </row>
    <row r="501" spans="1:15" s="18" customFormat="1" ht="15.75" customHeight="1" x14ac:dyDescent="0.25">
      <c r="A501" s="13">
        <v>499</v>
      </c>
      <c r="B501" s="19" t="s">
        <v>14</v>
      </c>
      <c r="C501" s="19" t="s">
        <v>16</v>
      </c>
      <c r="D501" s="2" t="s">
        <v>116</v>
      </c>
      <c r="E501" s="33">
        <v>44491</v>
      </c>
      <c r="F501" s="21">
        <v>2508</v>
      </c>
      <c r="G501" s="20">
        <v>845266512811</v>
      </c>
      <c r="H501" s="22">
        <v>23300</v>
      </c>
      <c r="I501" s="22">
        <v>56500</v>
      </c>
      <c r="J501" s="14">
        <f t="shared" si="51"/>
        <v>56.5</v>
      </c>
      <c r="K501" s="15">
        <f t="shared" si="52"/>
        <v>110.5</v>
      </c>
      <c r="L501" s="16">
        <f t="shared" si="53"/>
        <v>16.43</v>
      </c>
      <c r="M501" s="16"/>
      <c r="N501" s="24">
        <f t="shared" si="49"/>
        <v>25.39</v>
      </c>
      <c r="O501" s="23">
        <f t="shared" si="50"/>
        <v>152.32</v>
      </c>
    </row>
    <row r="502" spans="1:15" s="18" customFormat="1" ht="15.75" customHeight="1" x14ac:dyDescent="0.25">
      <c r="A502" s="13">
        <v>500</v>
      </c>
      <c r="B502" s="19" t="s">
        <v>14</v>
      </c>
      <c r="C502" s="19" t="s">
        <v>16</v>
      </c>
      <c r="D502" s="2" t="s">
        <v>116</v>
      </c>
      <c r="E502" s="33">
        <v>44491</v>
      </c>
      <c r="F502" s="21">
        <v>2508</v>
      </c>
      <c r="G502" s="20">
        <v>845266512621</v>
      </c>
      <c r="H502" s="22">
        <v>23900</v>
      </c>
      <c r="I502" s="22">
        <v>55700</v>
      </c>
      <c r="J502" s="14">
        <f t="shared" si="51"/>
        <v>55.7</v>
      </c>
      <c r="K502" s="15">
        <f t="shared" si="52"/>
        <v>108.94</v>
      </c>
      <c r="L502" s="16">
        <f t="shared" si="53"/>
        <v>16.43</v>
      </c>
      <c r="M502" s="16"/>
      <c r="N502" s="24">
        <f t="shared" si="49"/>
        <v>25.07</v>
      </c>
      <c r="O502" s="23">
        <f t="shared" si="50"/>
        <v>150.44</v>
      </c>
    </row>
    <row r="503" spans="1:15" s="18" customFormat="1" ht="15.75" customHeight="1" x14ac:dyDescent="0.25">
      <c r="A503" s="13">
        <v>501</v>
      </c>
      <c r="B503" s="19" t="s">
        <v>14</v>
      </c>
      <c r="C503" s="19" t="s">
        <v>16</v>
      </c>
      <c r="D503" s="2" t="s">
        <v>117</v>
      </c>
      <c r="E503" s="33">
        <v>44491</v>
      </c>
      <c r="F503" s="21">
        <v>2508</v>
      </c>
      <c r="G503" s="20">
        <v>845266660552</v>
      </c>
      <c r="H503" s="22">
        <v>25700</v>
      </c>
      <c r="I503" s="22">
        <v>54200</v>
      </c>
      <c r="J503" s="14">
        <f t="shared" si="51"/>
        <v>54.2</v>
      </c>
      <c r="K503" s="15">
        <f t="shared" si="52"/>
        <v>106.01</v>
      </c>
      <c r="L503" s="16">
        <f t="shared" si="53"/>
        <v>16.43</v>
      </c>
      <c r="M503" s="16">
        <v>3.91</v>
      </c>
      <c r="N503" s="24">
        <f t="shared" si="49"/>
        <v>25.27</v>
      </c>
      <c r="O503" s="23">
        <f t="shared" si="50"/>
        <v>151.62</v>
      </c>
    </row>
    <row r="504" spans="1:15" s="18" customFormat="1" ht="15.75" customHeight="1" x14ac:dyDescent="0.25">
      <c r="A504" s="13">
        <v>502</v>
      </c>
      <c r="B504" s="19" t="s">
        <v>14</v>
      </c>
      <c r="C504" s="19" t="s">
        <v>16</v>
      </c>
      <c r="D504" s="2" t="s">
        <v>117</v>
      </c>
      <c r="E504" s="33">
        <v>44491</v>
      </c>
      <c r="F504" s="21">
        <v>2508</v>
      </c>
      <c r="G504" s="20">
        <v>335266531003</v>
      </c>
      <c r="H504" s="22">
        <v>23600</v>
      </c>
      <c r="I504" s="22">
        <v>56200</v>
      </c>
      <c r="J504" s="14">
        <f t="shared" si="51"/>
        <v>56.2</v>
      </c>
      <c r="K504" s="15">
        <f t="shared" si="52"/>
        <v>109.92</v>
      </c>
      <c r="L504" s="16">
        <f t="shared" si="53"/>
        <v>16.43</v>
      </c>
      <c r="M504" s="16"/>
      <c r="N504" s="24">
        <f t="shared" si="49"/>
        <v>25.27</v>
      </c>
      <c r="O504" s="23">
        <f t="shared" si="50"/>
        <v>151.62</v>
      </c>
    </row>
    <row r="505" spans="1:15" s="18" customFormat="1" ht="15.75" customHeight="1" x14ac:dyDescent="0.25">
      <c r="A505" s="13">
        <v>503</v>
      </c>
      <c r="B505" s="19" t="s">
        <v>14</v>
      </c>
      <c r="C505" s="19" t="s">
        <v>16</v>
      </c>
      <c r="D505" s="2" t="s">
        <v>117</v>
      </c>
      <c r="E505" s="33">
        <v>44491</v>
      </c>
      <c r="F505" s="21">
        <v>2508</v>
      </c>
      <c r="G505" s="20">
        <v>845266511086</v>
      </c>
      <c r="H505" s="22">
        <v>24000</v>
      </c>
      <c r="I505" s="22">
        <v>55800</v>
      </c>
      <c r="J505" s="14">
        <f t="shared" si="51"/>
        <v>55.8</v>
      </c>
      <c r="K505" s="15">
        <f t="shared" si="52"/>
        <v>109.14</v>
      </c>
      <c r="L505" s="16">
        <f t="shared" si="53"/>
        <v>16.43</v>
      </c>
      <c r="M505" s="16"/>
      <c r="N505" s="24">
        <f t="shared" si="49"/>
        <v>25.11</v>
      </c>
      <c r="O505" s="23">
        <f t="shared" si="50"/>
        <v>150.68</v>
      </c>
    </row>
    <row r="506" spans="1:15" s="18" customFormat="1" ht="15.75" customHeight="1" x14ac:dyDescent="0.25">
      <c r="A506" s="13">
        <v>504</v>
      </c>
      <c r="B506" s="19" t="s">
        <v>14</v>
      </c>
      <c r="C506" s="19" t="s">
        <v>16</v>
      </c>
      <c r="D506" s="2" t="s">
        <v>117</v>
      </c>
      <c r="E506" s="33">
        <v>44491</v>
      </c>
      <c r="F506" s="21">
        <v>2508</v>
      </c>
      <c r="G506" s="20">
        <v>845266660180</v>
      </c>
      <c r="H506" s="22">
        <v>24000</v>
      </c>
      <c r="I506" s="22">
        <v>55800</v>
      </c>
      <c r="J506" s="14">
        <f t="shared" si="51"/>
        <v>55.8</v>
      </c>
      <c r="K506" s="15">
        <f t="shared" si="52"/>
        <v>109.14</v>
      </c>
      <c r="L506" s="16">
        <f t="shared" si="53"/>
        <v>16.43</v>
      </c>
      <c r="M506" s="16"/>
      <c r="N506" s="24">
        <f t="shared" si="49"/>
        <v>25.11</v>
      </c>
      <c r="O506" s="23">
        <f t="shared" si="50"/>
        <v>150.68</v>
      </c>
    </row>
    <row r="507" spans="1:15" s="18" customFormat="1" ht="15.75" customHeight="1" x14ac:dyDescent="0.25">
      <c r="A507" s="13">
        <v>505</v>
      </c>
      <c r="B507" s="19" t="s">
        <v>14</v>
      </c>
      <c r="C507" s="19" t="s">
        <v>16</v>
      </c>
      <c r="D507" s="2" t="s">
        <v>117</v>
      </c>
      <c r="E507" s="33">
        <v>44491</v>
      </c>
      <c r="F507" s="21">
        <v>2508</v>
      </c>
      <c r="G507" s="20">
        <v>845266510021</v>
      </c>
      <c r="H507" s="22">
        <v>24000</v>
      </c>
      <c r="I507" s="22">
        <v>55700</v>
      </c>
      <c r="J507" s="14">
        <f t="shared" si="51"/>
        <v>55.7</v>
      </c>
      <c r="K507" s="15">
        <f t="shared" si="52"/>
        <v>108.94</v>
      </c>
      <c r="L507" s="16">
        <f t="shared" si="53"/>
        <v>16.43</v>
      </c>
      <c r="M507" s="16"/>
      <c r="N507" s="24">
        <f t="shared" si="49"/>
        <v>25.07</v>
      </c>
      <c r="O507" s="23">
        <f t="shared" si="50"/>
        <v>150.44</v>
      </c>
    </row>
    <row r="508" spans="1:15" s="18" customFormat="1" ht="15.75" customHeight="1" x14ac:dyDescent="0.25">
      <c r="A508" s="13">
        <v>506</v>
      </c>
      <c r="B508" s="19" t="s">
        <v>14</v>
      </c>
      <c r="C508" s="19" t="s">
        <v>16</v>
      </c>
      <c r="D508" s="2" t="s">
        <v>117</v>
      </c>
      <c r="E508" s="33">
        <v>44491</v>
      </c>
      <c r="F508" s="21">
        <v>2508</v>
      </c>
      <c r="G508" s="20">
        <v>335266530906</v>
      </c>
      <c r="H508" s="22">
        <v>23110</v>
      </c>
      <c r="I508" s="22">
        <v>56590</v>
      </c>
      <c r="J508" s="14">
        <f t="shared" si="51"/>
        <v>56.6</v>
      </c>
      <c r="K508" s="15">
        <f t="shared" si="52"/>
        <v>110.7</v>
      </c>
      <c r="L508" s="16">
        <f t="shared" si="53"/>
        <v>16.43</v>
      </c>
      <c r="M508" s="16"/>
      <c r="N508" s="24">
        <f t="shared" si="49"/>
        <v>25.43</v>
      </c>
      <c r="O508" s="23">
        <f t="shared" si="50"/>
        <v>152.56</v>
      </c>
    </row>
    <row r="509" spans="1:15" s="18" customFormat="1" ht="15.75" customHeight="1" x14ac:dyDescent="0.25">
      <c r="A509" s="13">
        <v>507</v>
      </c>
      <c r="B509" s="19" t="s">
        <v>14</v>
      </c>
      <c r="C509" s="19" t="s">
        <v>16</v>
      </c>
      <c r="D509" s="2" t="s">
        <v>117</v>
      </c>
      <c r="E509" s="33">
        <v>44491</v>
      </c>
      <c r="F509" s="21">
        <v>2508</v>
      </c>
      <c r="G509" s="20">
        <v>845266510393</v>
      </c>
      <c r="H509" s="22">
        <v>24600</v>
      </c>
      <c r="I509" s="22">
        <v>54500</v>
      </c>
      <c r="J509" s="14">
        <f t="shared" si="51"/>
        <v>54.5</v>
      </c>
      <c r="K509" s="15">
        <f t="shared" si="52"/>
        <v>106.59</v>
      </c>
      <c r="L509" s="16">
        <f t="shared" si="53"/>
        <v>16.43</v>
      </c>
      <c r="M509" s="16"/>
      <c r="N509" s="24">
        <f t="shared" si="49"/>
        <v>24.6</v>
      </c>
      <c r="O509" s="23">
        <f t="shared" si="50"/>
        <v>147.62</v>
      </c>
    </row>
    <row r="510" spans="1:15" s="18" customFormat="1" ht="15.75" customHeight="1" x14ac:dyDescent="0.25">
      <c r="A510" s="13">
        <v>508</v>
      </c>
      <c r="B510" s="19" t="s">
        <v>14</v>
      </c>
      <c r="C510" s="19" t="s">
        <v>16</v>
      </c>
      <c r="D510" s="2" t="s">
        <v>117</v>
      </c>
      <c r="E510" s="33">
        <v>44491</v>
      </c>
      <c r="F510" s="21">
        <v>2508</v>
      </c>
      <c r="G510" s="20">
        <v>845266661071</v>
      </c>
      <c r="H510" s="22">
        <v>24200</v>
      </c>
      <c r="I510" s="22">
        <v>55550</v>
      </c>
      <c r="J510" s="14">
        <f t="shared" si="51"/>
        <v>55.6</v>
      </c>
      <c r="K510" s="15">
        <f t="shared" si="52"/>
        <v>108.74</v>
      </c>
      <c r="L510" s="16">
        <f t="shared" si="53"/>
        <v>16.43</v>
      </c>
      <c r="M510" s="16"/>
      <c r="N510" s="24">
        <f t="shared" si="49"/>
        <v>25.03</v>
      </c>
      <c r="O510" s="23">
        <f t="shared" si="50"/>
        <v>150.19999999999999</v>
      </c>
    </row>
    <row r="511" spans="1:15" s="18" customFormat="1" ht="15.75" customHeight="1" x14ac:dyDescent="0.25">
      <c r="A511" s="13">
        <v>509</v>
      </c>
      <c r="B511" s="19" t="s">
        <v>14</v>
      </c>
      <c r="C511" s="19" t="s">
        <v>16</v>
      </c>
      <c r="D511" s="2" t="s">
        <v>117</v>
      </c>
      <c r="E511" s="33">
        <v>44491</v>
      </c>
      <c r="F511" s="21">
        <v>2508</v>
      </c>
      <c r="G511" s="20">
        <v>845266660206</v>
      </c>
      <c r="H511" s="22">
        <v>24400</v>
      </c>
      <c r="I511" s="22">
        <v>55350</v>
      </c>
      <c r="J511" s="14">
        <f t="shared" si="51"/>
        <v>55.4</v>
      </c>
      <c r="K511" s="15">
        <f t="shared" si="52"/>
        <v>108.35</v>
      </c>
      <c r="L511" s="16">
        <f t="shared" si="53"/>
        <v>16.43</v>
      </c>
      <c r="M511" s="16"/>
      <c r="N511" s="24">
        <f t="shared" si="49"/>
        <v>24.96</v>
      </c>
      <c r="O511" s="23">
        <f t="shared" si="50"/>
        <v>149.74</v>
      </c>
    </row>
    <row r="512" spans="1:15" s="18" customFormat="1" ht="15.75" customHeight="1" x14ac:dyDescent="0.25">
      <c r="A512" s="13">
        <v>510</v>
      </c>
      <c r="B512" s="19" t="s">
        <v>14</v>
      </c>
      <c r="C512" s="19" t="s">
        <v>16</v>
      </c>
      <c r="D512" s="2" t="s">
        <v>117</v>
      </c>
      <c r="E512" s="33">
        <v>44491</v>
      </c>
      <c r="F512" s="21">
        <v>2508</v>
      </c>
      <c r="G512" s="20">
        <v>335266576602</v>
      </c>
      <c r="H512" s="22">
        <v>25500</v>
      </c>
      <c r="I512" s="22">
        <v>54000</v>
      </c>
      <c r="J512" s="14">
        <f t="shared" si="51"/>
        <v>54</v>
      </c>
      <c r="K512" s="15">
        <f t="shared" si="52"/>
        <v>105.61</v>
      </c>
      <c r="L512" s="16">
        <f t="shared" si="53"/>
        <v>16.43</v>
      </c>
      <c r="M512" s="16"/>
      <c r="N512" s="24">
        <f t="shared" si="49"/>
        <v>24.41</v>
      </c>
      <c r="O512" s="23">
        <f t="shared" si="50"/>
        <v>146.44999999999999</v>
      </c>
    </row>
    <row r="513" spans="1:15" s="18" customFormat="1" ht="15.75" customHeight="1" x14ac:dyDescent="0.25">
      <c r="A513" s="13">
        <v>511</v>
      </c>
      <c r="B513" s="19" t="s">
        <v>14</v>
      </c>
      <c r="C513" s="19" t="s">
        <v>16</v>
      </c>
      <c r="D513" s="2" t="s">
        <v>118</v>
      </c>
      <c r="E513" s="33">
        <v>44491</v>
      </c>
      <c r="F513" s="21">
        <v>2508</v>
      </c>
      <c r="G513" s="20">
        <v>845266510195</v>
      </c>
      <c r="H513" s="22">
        <v>23600</v>
      </c>
      <c r="I513" s="22">
        <v>56200</v>
      </c>
      <c r="J513" s="14">
        <f t="shared" si="51"/>
        <v>56.2</v>
      </c>
      <c r="K513" s="15">
        <f t="shared" si="52"/>
        <v>109.92</v>
      </c>
      <c r="L513" s="16">
        <f t="shared" si="53"/>
        <v>16.43</v>
      </c>
      <c r="M513" s="16">
        <v>3.91</v>
      </c>
      <c r="N513" s="24">
        <f t="shared" si="49"/>
        <v>26.05</v>
      </c>
      <c r="O513" s="23">
        <f t="shared" si="50"/>
        <v>156.31</v>
      </c>
    </row>
    <row r="514" spans="1:15" s="18" customFormat="1" ht="15.75" customHeight="1" x14ac:dyDescent="0.25">
      <c r="A514" s="13">
        <v>512</v>
      </c>
      <c r="B514" s="19" t="s">
        <v>14</v>
      </c>
      <c r="C514" s="19" t="s">
        <v>16</v>
      </c>
      <c r="D514" s="2" t="s">
        <v>118</v>
      </c>
      <c r="E514" s="33">
        <v>44491</v>
      </c>
      <c r="F514" s="21">
        <v>2508</v>
      </c>
      <c r="G514" s="20">
        <v>845266510047</v>
      </c>
      <c r="H514" s="22">
        <v>24000</v>
      </c>
      <c r="I514" s="22">
        <v>55800</v>
      </c>
      <c r="J514" s="14">
        <f t="shared" si="51"/>
        <v>55.8</v>
      </c>
      <c r="K514" s="15">
        <f t="shared" si="52"/>
        <v>109.14</v>
      </c>
      <c r="L514" s="16">
        <f t="shared" si="53"/>
        <v>16.43</v>
      </c>
      <c r="M514" s="16"/>
      <c r="N514" s="24">
        <f t="shared" si="49"/>
        <v>25.11</v>
      </c>
      <c r="O514" s="23">
        <f t="shared" si="50"/>
        <v>150.68</v>
      </c>
    </row>
    <row r="515" spans="1:15" s="18" customFormat="1" ht="15.75" customHeight="1" x14ac:dyDescent="0.25">
      <c r="A515" s="13">
        <v>513</v>
      </c>
      <c r="B515" s="19" t="s">
        <v>14</v>
      </c>
      <c r="C515" s="19" t="s">
        <v>16</v>
      </c>
      <c r="D515" s="2" t="s">
        <v>118</v>
      </c>
      <c r="E515" s="33">
        <v>44491</v>
      </c>
      <c r="F515" s="21">
        <v>2508</v>
      </c>
      <c r="G515" s="20">
        <v>845266660974</v>
      </c>
      <c r="H515" s="22">
        <v>23300</v>
      </c>
      <c r="I515" s="22">
        <v>56100</v>
      </c>
      <c r="J515" s="14">
        <f t="shared" si="51"/>
        <v>56.1</v>
      </c>
      <c r="K515" s="15">
        <f t="shared" si="52"/>
        <v>109.72</v>
      </c>
      <c r="L515" s="16">
        <f t="shared" si="53"/>
        <v>16.43</v>
      </c>
      <c r="M515" s="16"/>
      <c r="N515" s="24">
        <f t="shared" si="49"/>
        <v>25.23</v>
      </c>
      <c r="O515" s="23">
        <f t="shared" si="50"/>
        <v>151.38</v>
      </c>
    </row>
    <row r="516" spans="1:15" s="18" customFormat="1" ht="15.75" customHeight="1" x14ac:dyDescent="0.25">
      <c r="A516" s="13">
        <v>514</v>
      </c>
      <c r="B516" s="19" t="s">
        <v>14</v>
      </c>
      <c r="C516" s="19" t="s">
        <v>16</v>
      </c>
      <c r="D516" s="2" t="s">
        <v>118</v>
      </c>
      <c r="E516" s="33">
        <v>44491</v>
      </c>
      <c r="F516" s="21">
        <v>2508</v>
      </c>
      <c r="G516" s="20">
        <v>335266576511</v>
      </c>
      <c r="H516" s="22">
        <v>24600</v>
      </c>
      <c r="I516" s="22">
        <v>55300</v>
      </c>
      <c r="J516" s="14">
        <f t="shared" si="51"/>
        <v>55.3</v>
      </c>
      <c r="K516" s="15">
        <f t="shared" si="52"/>
        <v>108.16</v>
      </c>
      <c r="L516" s="16">
        <f t="shared" si="53"/>
        <v>16.43</v>
      </c>
      <c r="M516" s="16"/>
      <c r="N516" s="24">
        <f t="shared" si="49"/>
        <v>24.92</v>
      </c>
      <c r="O516" s="23">
        <f t="shared" si="50"/>
        <v>149.51</v>
      </c>
    </row>
    <row r="517" spans="1:15" s="18" customFormat="1" ht="15.75" customHeight="1" x14ac:dyDescent="0.25">
      <c r="A517" s="13">
        <v>515</v>
      </c>
      <c r="B517" s="19" t="s">
        <v>14</v>
      </c>
      <c r="C517" s="19" t="s">
        <v>16</v>
      </c>
      <c r="D517" s="2" t="s">
        <v>118</v>
      </c>
      <c r="E517" s="33">
        <v>44491</v>
      </c>
      <c r="F517" s="21">
        <v>2508</v>
      </c>
      <c r="G517" s="20">
        <v>845266510922</v>
      </c>
      <c r="H517" s="22">
        <v>24300</v>
      </c>
      <c r="I517" s="22">
        <v>55700</v>
      </c>
      <c r="J517" s="14">
        <f t="shared" si="51"/>
        <v>55.7</v>
      </c>
      <c r="K517" s="15">
        <f t="shared" si="52"/>
        <v>108.94</v>
      </c>
      <c r="L517" s="16">
        <f t="shared" si="53"/>
        <v>16.43</v>
      </c>
      <c r="M517" s="16"/>
      <c r="N517" s="24">
        <f t="shared" si="49"/>
        <v>25.07</v>
      </c>
      <c r="O517" s="23">
        <f t="shared" si="50"/>
        <v>150.44</v>
      </c>
    </row>
    <row r="518" spans="1:15" s="18" customFormat="1" ht="15.75" customHeight="1" x14ac:dyDescent="0.25">
      <c r="A518" s="13">
        <v>516</v>
      </c>
      <c r="B518" s="19" t="s">
        <v>14</v>
      </c>
      <c r="C518" s="19" t="s">
        <v>16</v>
      </c>
      <c r="D518" s="2" t="s">
        <v>118</v>
      </c>
      <c r="E518" s="33">
        <v>44491</v>
      </c>
      <c r="F518" s="21">
        <v>2508</v>
      </c>
      <c r="G518" s="20">
        <v>845266510070</v>
      </c>
      <c r="H518" s="22">
        <v>23300</v>
      </c>
      <c r="I518" s="22">
        <v>56500</v>
      </c>
      <c r="J518" s="14">
        <f t="shared" si="51"/>
        <v>56.5</v>
      </c>
      <c r="K518" s="15">
        <f t="shared" si="52"/>
        <v>110.5</v>
      </c>
      <c r="L518" s="16">
        <f t="shared" si="53"/>
        <v>16.43</v>
      </c>
      <c r="M518" s="16"/>
      <c r="N518" s="24">
        <f t="shared" si="49"/>
        <v>25.39</v>
      </c>
      <c r="O518" s="23">
        <f t="shared" si="50"/>
        <v>152.32</v>
      </c>
    </row>
    <row r="519" spans="1:15" s="18" customFormat="1" ht="15.75" customHeight="1" x14ac:dyDescent="0.25">
      <c r="A519" s="13">
        <v>517</v>
      </c>
      <c r="B519" s="19" t="s">
        <v>14</v>
      </c>
      <c r="C519" s="19" t="s">
        <v>16</v>
      </c>
      <c r="D519" s="2" t="s">
        <v>118</v>
      </c>
      <c r="E519" s="33">
        <v>44491</v>
      </c>
      <c r="F519" s="21">
        <v>2508</v>
      </c>
      <c r="G519" s="20">
        <v>845266513082</v>
      </c>
      <c r="H519" s="22">
        <v>23500</v>
      </c>
      <c r="I519" s="22">
        <v>56300</v>
      </c>
      <c r="J519" s="14">
        <f t="shared" si="51"/>
        <v>56.3</v>
      </c>
      <c r="K519" s="15">
        <f t="shared" si="52"/>
        <v>110.11</v>
      </c>
      <c r="L519" s="16">
        <f t="shared" si="53"/>
        <v>16.43</v>
      </c>
      <c r="M519" s="16"/>
      <c r="N519" s="24">
        <f t="shared" si="49"/>
        <v>25.31</v>
      </c>
      <c r="O519" s="23">
        <f t="shared" si="50"/>
        <v>151.85</v>
      </c>
    </row>
    <row r="520" spans="1:15" s="18" customFormat="1" ht="15.75" customHeight="1" x14ac:dyDescent="0.25">
      <c r="A520" s="13">
        <v>518</v>
      </c>
      <c r="B520" s="19" t="s">
        <v>14</v>
      </c>
      <c r="C520" s="19" t="s">
        <v>16</v>
      </c>
      <c r="D520" s="2" t="s">
        <v>118</v>
      </c>
      <c r="E520" s="33">
        <v>44491</v>
      </c>
      <c r="F520" s="21">
        <v>2508</v>
      </c>
      <c r="G520" s="20">
        <v>335266576842</v>
      </c>
      <c r="H520" s="22">
        <v>25400</v>
      </c>
      <c r="I520" s="22">
        <v>54500</v>
      </c>
      <c r="J520" s="14">
        <f t="shared" si="51"/>
        <v>54.5</v>
      </c>
      <c r="K520" s="15">
        <f t="shared" si="52"/>
        <v>106.59</v>
      </c>
      <c r="L520" s="16">
        <f t="shared" si="53"/>
        <v>16.43</v>
      </c>
      <c r="M520" s="16"/>
      <c r="N520" s="24">
        <f t="shared" si="49"/>
        <v>24.6</v>
      </c>
      <c r="O520" s="23">
        <f t="shared" ref="O520" si="58">SUM(K520:N520)</f>
        <v>147.62</v>
      </c>
    </row>
    <row r="521" spans="1:15" s="18" customFormat="1" ht="15.75" customHeight="1" x14ac:dyDescent="0.25">
      <c r="A521" s="13">
        <v>519</v>
      </c>
      <c r="B521" s="19" t="s">
        <v>14</v>
      </c>
      <c r="C521" s="19" t="s">
        <v>16</v>
      </c>
      <c r="D521" s="2" t="s">
        <v>123</v>
      </c>
      <c r="E521" s="33">
        <v>44491</v>
      </c>
      <c r="F521" s="21">
        <v>2508</v>
      </c>
      <c r="G521" s="20">
        <v>335266500305</v>
      </c>
      <c r="H521" s="22">
        <v>24100</v>
      </c>
      <c r="I521" s="22">
        <v>55700</v>
      </c>
      <c r="J521" s="14">
        <f t="shared" ref="J521:J540" si="59">ROUNDUP((I521/1000),1)</f>
        <v>55.7</v>
      </c>
      <c r="K521" s="15">
        <f t="shared" ref="K521:K540" si="60">ROUND((1*1.95583*J521),2)</f>
        <v>108.94</v>
      </c>
      <c r="L521" s="16">
        <f t="shared" si="53"/>
        <v>16.43</v>
      </c>
      <c r="M521" s="16">
        <v>3.91</v>
      </c>
      <c r="N521" s="24">
        <f t="shared" ref="N521" si="61">ROUND(((SUM(K521:M521))*20/100),2)</f>
        <v>25.86</v>
      </c>
      <c r="O521" s="23">
        <f t="shared" si="50"/>
        <v>155.13999999999999</v>
      </c>
    </row>
    <row r="522" spans="1:15" s="18" customFormat="1" ht="15.75" customHeight="1" x14ac:dyDescent="0.25">
      <c r="A522" s="13">
        <v>520</v>
      </c>
      <c r="B522" s="19" t="s">
        <v>14</v>
      </c>
      <c r="C522" s="19" t="s">
        <v>16</v>
      </c>
      <c r="D522" s="2" t="s">
        <v>123</v>
      </c>
      <c r="E522" s="33">
        <v>44491</v>
      </c>
      <c r="F522" s="21">
        <v>2508</v>
      </c>
      <c r="G522" s="20">
        <v>845266512878</v>
      </c>
      <c r="H522" s="22">
        <v>25700</v>
      </c>
      <c r="I522" s="22">
        <v>54000</v>
      </c>
      <c r="J522" s="14">
        <f t="shared" si="59"/>
        <v>54</v>
      </c>
      <c r="K522" s="15">
        <f t="shared" si="60"/>
        <v>105.61</v>
      </c>
      <c r="L522" s="16">
        <f t="shared" si="53"/>
        <v>16.43</v>
      </c>
      <c r="M522" s="16"/>
      <c r="N522" s="24">
        <f t="shared" si="49"/>
        <v>24.41</v>
      </c>
      <c r="O522" s="23">
        <f t="shared" ref="O522" si="62">SUM(K522:N522)</f>
        <v>146.44999999999999</v>
      </c>
    </row>
    <row r="523" spans="1:15" s="18" customFormat="1" ht="15.75" customHeight="1" x14ac:dyDescent="0.25">
      <c r="A523" s="13">
        <v>521</v>
      </c>
      <c r="B523" s="19" t="s">
        <v>14</v>
      </c>
      <c r="C523" s="19" t="s">
        <v>16</v>
      </c>
      <c r="D523" s="2" t="s">
        <v>123</v>
      </c>
      <c r="E523" s="33">
        <v>44491</v>
      </c>
      <c r="F523" s="21">
        <v>2508</v>
      </c>
      <c r="G523" s="20">
        <v>845266511078</v>
      </c>
      <c r="H523" s="22">
        <v>24200</v>
      </c>
      <c r="I523" s="22">
        <v>55750</v>
      </c>
      <c r="J523" s="14">
        <f t="shared" si="59"/>
        <v>55.800000000000004</v>
      </c>
      <c r="K523" s="15">
        <f t="shared" si="60"/>
        <v>109.14</v>
      </c>
      <c r="L523" s="16">
        <f t="shared" si="53"/>
        <v>16.43</v>
      </c>
      <c r="M523" s="16"/>
      <c r="N523" s="24">
        <f t="shared" ref="N523:N532" si="63">ROUND(((SUM(K523:M523))*20/100),2)</f>
        <v>25.11</v>
      </c>
      <c r="O523" s="23">
        <f t="shared" si="50"/>
        <v>150.68</v>
      </c>
    </row>
    <row r="524" spans="1:15" s="18" customFormat="1" ht="15.75" customHeight="1" x14ac:dyDescent="0.25">
      <c r="A524" s="13">
        <v>522</v>
      </c>
      <c r="B524" s="19" t="s">
        <v>14</v>
      </c>
      <c r="C524" s="19" t="s">
        <v>16</v>
      </c>
      <c r="D524" s="2" t="s">
        <v>123</v>
      </c>
      <c r="E524" s="33">
        <v>44491</v>
      </c>
      <c r="F524" s="21">
        <v>2508</v>
      </c>
      <c r="G524" s="20">
        <v>845266660172</v>
      </c>
      <c r="H524" s="22">
        <v>24000</v>
      </c>
      <c r="I524" s="22">
        <v>55850</v>
      </c>
      <c r="J524" s="14">
        <f t="shared" si="59"/>
        <v>55.9</v>
      </c>
      <c r="K524" s="15">
        <f t="shared" si="60"/>
        <v>109.33</v>
      </c>
      <c r="L524" s="16">
        <f t="shared" si="53"/>
        <v>16.43</v>
      </c>
      <c r="M524" s="16"/>
      <c r="N524" s="24">
        <f t="shared" si="63"/>
        <v>25.15</v>
      </c>
      <c r="O524" s="23">
        <f t="shared" ref="O524:O532" si="64">SUM(K524:N524)</f>
        <v>150.91</v>
      </c>
    </row>
    <row r="525" spans="1:15" s="18" customFormat="1" ht="15.75" customHeight="1" x14ac:dyDescent="0.25">
      <c r="A525" s="13">
        <v>523</v>
      </c>
      <c r="B525" s="19" t="s">
        <v>14</v>
      </c>
      <c r="C525" s="19" t="s">
        <v>16</v>
      </c>
      <c r="D525" s="2" t="s">
        <v>123</v>
      </c>
      <c r="E525" s="33">
        <v>44491</v>
      </c>
      <c r="F525" s="21">
        <v>2508</v>
      </c>
      <c r="G525" s="20">
        <v>845266661121</v>
      </c>
      <c r="H525" s="22">
        <v>23900</v>
      </c>
      <c r="I525" s="22">
        <v>56000</v>
      </c>
      <c r="J525" s="14">
        <f t="shared" si="59"/>
        <v>56</v>
      </c>
      <c r="K525" s="15">
        <f t="shared" si="60"/>
        <v>109.53</v>
      </c>
      <c r="L525" s="16">
        <f t="shared" si="53"/>
        <v>16.43</v>
      </c>
      <c r="M525" s="16"/>
      <c r="N525" s="24">
        <f t="shared" ref="N525:N531" si="65">ROUND(((SUM(K525:M525))*20/100),2)</f>
        <v>25.19</v>
      </c>
      <c r="O525" s="23">
        <f t="shared" si="64"/>
        <v>151.15</v>
      </c>
    </row>
    <row r="526" spans="1:15" s="18" customFormat="1" ht="15.75" customHeight="1" x14ac:dyDescent="0.25">
      <c r="A526" s="13">
        <v>524</v>
      </c>
      <c r="B526" s="19" t="s">
        <v>14</v>
      </c>
      <c r="C526" s="19" t="s">
        <v>16</v>
      </c>
      <c r="D526" s="2" t="s">
        <v>123</v>
      </c>
      <c r="E526" s="33">
        <v>44491</v>
      </c>
      <c r="F526" s="21">
        <v>2508</v>
      </c>
      <c r="G526" s="20">
        <v>335266500099</v>
      </c>
      <c r="H526" s="22">
        <v>24300</v>
      </c>
      <c r="I526" s="22">
        <v>55400</v>
      </c>
      <c r="J526" s="14">
        <f t="shared" si="59"/>
        <v>55.4</v>
      </c>
      <c r="K526" s="15">
        <f t="shared" si="60"/>
        <v>108.35</v>
      </c>
      <c r="L526" s="16">
        <f t="shared" si="53"/>
        <v>16.43</v>
      </c>
      <c r="M526" s="16"/>
      <c r="N526" s="24">
        <f t="shared" si="63"/>
        <v>24.96</v>
      </c>
      <c r="O526" s="23">
        <f t="shared" si="64"/>
        <v>149.74</v>
      </c>
    </row>
    <row r="527" spans="1:15" s="18" customFormat="1" ht="15.75" customHeight="1" x14ac:dyDescent="0.25">
      <c r="A527" s="13">
        <v>525</v>
      </c>
      <c r="B527" s="19" t="s">
        <v>14</v>
      </c>
      <c r="C527" s="19" t="s">
        <v>16</v>
      </c>
      <c r="D527" s="2" t="s">
        <v>123</v>
      </c>
      <c r="E527" s="33">
        <v>44491</v>
      </c>
      <c r="F527" s="21">
        <v>2508</v>
      </c>
      <c r="G527" s="20">
        <v>845266513363</v>
      </c>
      <c r="H527" s="22">
        <v>24000</v>
      </c>
      <c r="I527" s="22">
        <v>55600</v>
      </c>
      <c r="J527" s="14">
        <f t="shared" si="59"/>
        <v>55.6</v>
      </c>
      <c r="K527" s="15">
        <f t="shared" si="60"/>
        <v>108.74</v>
      </c>
      <c r="L527" s="16">
        <f t="shared" si="53"/>
        <v>16.43</v>
      </c>
      <c r="M527" s="16"/>
      <c r="N527" s="24">
        <f t="shared" si="65"/>
        <v>25.03</v>
      </c>
      <c r="O527" s="23">
        <f t="shared" si="64"/>
        <v>150.19999999999999</v>
      </c>
    </row>
    <row r="528" spans="1:15" s="18" customFormat="1" ht="15.75" customHeight="1" x14ac:dyDescent="0.25">
      <c r="A528" s="13">
        <v>526</v>
      </c>
      <c r="B528" s="19" t="s">
        <v>14</v>
      </c>
      <c r="C528" s="19" t="s">
        <v>16</v>
      </c>
      <c r="D528" s="2" t="s">
        <v>123</v>
      </c>
      <c r="E528" s="33">
        <v>44491</v>
      </c>
      <c r="F528" s="21">
        <v>2508</v>
      </c>
      <c r="G528" s="20">
        <v>845266510013</v>
      </c>
      <c r="H528" s="22">
        <v>24000</v>
      </c>
      <c r="I528" s="22">
        <v>55650</v>
      </c>
      <c r="J528" s="14">
        <f t="shared" si="59"/>
        <v>55.7</v>
      </c>
      <c r="K528" s="15">
        <f t="shared" si="60"/>
        <v>108.94</v>
      </c>
      <c r="L528" s="16">
        <f t="shared" si="53"/>
        <v>16.43</v>
      </c>
      <c r="M528" s="16"/>
      <c r="N528" s="24">
        <f t="shared" si="63"/>
        <v>25.07</v>
      </c>
      <c r="O528" s="23">
        <f t="shared" si="64"/>
        <v>150.44</v>
      </c>
    </row>
    <row r="529" spans="1:15" s="18" customFormat="1" ht="15.75" customHeight="1" x14ac:dyDescent="0.25">
      <c r="A529" s="13">
        <v>527</v>
      </c>
      <c r="B529" s="19" t="s">
        <v>14</v>
      </c>
      <c r="C529" s="19" t="s">
        <v>16</v>
      </c>
      <c r="D529" s="2" t="s">
        <v>123</v>
      </c>
      <c r="E529" s="33">
        <v>44491</v>
      </c>
      <c r="F529" s="21">
        <v>2508</v>
      </c>
      <c r="G529" s="20">
        <v>845266660099</v>
      </c>
      <c r="H529" s="22">
        <v>24200</v>
      </c>
      <c r="I529" s="22">
        <v>55700</v>
      </c>
      <c r="J529" s="14">
        <f t="shared" si="59"/>
        <v>55.7</v>
      </c>
      <c r="K529" s="15">
        <f t="shared" si="60"/>
        <v>108.94</v>
      </c>
      <c r="L529" s="16">
        <f t="shared" si="53"/>
        <v>16.43</v>
      </c>
      <c r="M529" s="16"/>
      <c r="N529" s="24">
        <f t="shared" si="65"/>
        <v>25.07</v>
      </c>
      <c r="O529" s="23">
        <f t="shared" si="64"/>
        <v>150.44</v>
      </c>
    </row>
    <row r="530" spans="1:15" s="18" customFormat="1" ht="15.75" customHeight="1" x14ac:dyDescent="0.25">
      <c r="A530" s="13">
        <v>528</v>
      </c>
      <c r="B530" s="19" t="s">
        <v>14</v>
      </c>
      <c r="C530" s="19" t="s">
        <v>16</v>
      </c>
      <c r="D530" s="2" t="s">
        <v>123</v>
      </c>
      <c r="E530" s="33">
        <v>44491</v>
      </c>
      <c r="F530" s="21">
        <v>2508</v>
      </c>
      <c r="G530" s="20">
        <v>845266510161</v>
      </c>
      <c r="H530" s="22">
        <v>24000</v>
      </c>
      <c r="I530" s="22">
        <v>55600</v>
      </c>
      <c r="J530" s="14">
        <f t="shared" si="59"/>
        <v>55.6</v>
      </c>
      <c r="K530" s="15">
        <f t="shared" si="60"/>
        <v>108.74</v>
      </c>
      <c r="L530" s="16">
        <f t="shared" si="53"/>
        <v>16.43</v>
      </c>
      <c r="M530" s="16"/>
      <c r="N530" s="24">
        <f t="shared" si="63"/>
        <v>25.03</v>
      </c>
      <c r="O530" s="23">
        <f t="shared" si="64"/>
        <v>150.19999999999999</v>
      </c>
    </row>
    <row r="531" spans="1:15" s="18" customFormat="1" ht="15.75" customHeight="1" x14ac:dyDescent="0.25">
      <c r="A531" s="13">
        <v>529</v>
      </c>
      <c r="B531" s="19" t="s">
        <v>14</v>
      </c>
      <c r="C531" s="19" t="s">
        <v>16</v>
      </c>
      <c r="D531" s="2" t="s">
        <v>124</v>
      </c>
      <c r="E531" s="33">
        <v>44491</v>
      </c>
      <c r="F531" s="21">
        <v>2508</v>
      </c>
      <c r="G531" s="20">
        <v>335266500040</v>
      </c>
      <c r="H531" s="22">
        <v>24400</v>
      </c>
      <c r="I531" s="22">
        <v>55200</v>
      </c>
      <c r="J531" s="14">
        <f t="shared" si="59"/>
        <v>55.2</v>
      </c>
      <c r="K531" s="15">
        <f t="shared" si="60"/>
        <v>107.96</v>
      </c>
      <c r="L531" s="16">
        <f t="shared" si="53"/>
        <v>16.43</v>
      </c>
      <c r="M531" s="16">
        <v>3.91</v>
      </c>
      <c r="N531" s="24">
        <f t="shared" si="65"/>
        <v>25.66</v>
      </c>
      <c r="O531" s="23">
        <f t="shared" si="64"/>
        <v>153.95999999999998</v>
      </c>
    </row>
    <row r="532" spans="1:15" s="18" customFormat="1" ht="15.75" customHeight="1" x14ac:dyDescent="0.25">
      <c r="A532" s="13">
        <v>530</v>
      </c>
      <c r="B532" s="19" t="s">
        <v>14</v>
      </c>
      <c r="C532" s="19" t="s">
        <v>16</v>
      </c>
      <c r="D532" s="2" t="s">
        <v>124</v>
      </c>
      <c r="E532" s="33">
        <v>44491</v>
      </c>
      <c r="F532" s="21">
        <v>2508</v>
      </c>
      <c r="G532" s="20">
        <v>845266510278</v>
      </c>
      <c r="H532" s="22">
        <v>23100</v>
      </c>
      <c r="I532" s="22">
        <v>56600</v>
      </c>
      <c r="J532" s="14">
        <f t="shared" si="59"/>
        <v>56.6</v>
      </c>
      <c r="K532" s="15">
        <f t="shared" si="60"/>
        <v>110.7</v>
      </c>
      <c r="L532" s="16">
        <f t="shared" si="53"/>
        <v>16.43</v>
      </c>
      <c r="M532" s="16"/>
      <c r="N532" s="24">
        <f t="shared" si="63"/>
        <v>25.43</v>
      </c>
      <c r="O532" s="23">
        <f t="shared" si="64"/>
        <v>152.56</v>
      </c>
    </row>
    <row r="533" spans="1:15" s="18" customFormat="1" ht="15.75" customHeight="1" x14ac:dyDescent="0.25">
      <c r="A533" s="13">
        <v>531</v>
      </c>
      <c r="B533" s="19" t="s">
        <v>14</v>
      </c>
      <c r="C533" s="19" t="s">
        <v>16</v>
      </c>
      <c r="D533" s="2" t="s">
        <v>124</v>
      </c>
      <c r="E533" s="33">
        <v>44491</v>
      </c>
      <c r="F533" s="21">
        <v>2508</v>
      </c>
      <c r="G533" s="20">
        <v>845266510229</v>
      </c>
      <c r="H533" s="22">
        <v>22800</v>
      </c>
      <c r="I533" s="22">
        <v>56200</v>
      </c>
      <c r="J533" s="14">
        <f t="shared" si="59"/>
        <v>56.2</v>
      </c>
      <c r="K533" s="15">
        <f t="shared" si="60"/>
        <v>109.92</v>
      </c>
      <c r="L533" s="16">
        <f t="shared" si="53"/>
        <v>16.43</v>
      </c>
      <c r="M533" s="16"/>
      <c r="N533" s="24">
        <f t="shared" ref="N533:N538" si="66">ROUND(((SUM(K533:M533))*20/100),2)</f>
        <v>25.27</v>
      </c>
      <c r="O533" s="23">
        <f t="shared" ref="O533:O538" si="67">SUM(K533:N533)</f>
        <v>151.62</v>
      </c>
    </row>
    <row r="534" spans="1:15" s="18" customFormat="1" ht="15.75" customHeight="1" x14ac:dyDescent="0.25">
      <c r="A534" s="13">
        <v>532</v>
      </c>
      <c r="B534" s="19" t="s">
        <v>14</v>
      </c>
      <c r="C534" s="19" t="s">
        <v>16</v>
      </c>
      <c r="D534" s="2" t="s">
        <v>124</v>
      </c>
      <c r="E534" s="33">
        <v>44491</v>
      </c>
      <c r="F534" s="21">
        <v>2508</v>
      </c>
      <c r="G534" s="20">
        <v>845266513017</v>
      </c>
      <c r="H534" s="22">
        <v>24600</v>
      </c>
      <c r="I534" s="22">
        <v>55100</v>
      </c>
      <c r="J534" s="14">
        <f t="shared" si="59"/>
        <v>55.1</v>
      </c>
      <c r="K534" s="15">
        <f t="shared" si="60"/>
        <v>107.77</v>
      </c>
      <c r="L534" s="16">
        <f t="shared" si="53"/>
        <v>16.43</v>
      </c>
      <c r="M534" s="16"/>
      <c r="N534" s="24">
        <f t="shared" si="66"/>
        <v>24.84</v>
      </c>
      <c r="O534" s="23">
        <f t="shared" si="67"/>
        <v>149.04</v>
      </c>
    </row>
    <row r="535" spans="1:15" s="18" customFormat="1" ht="15.75" customHeight="1" x14ac:dyDescent="0.25">
      <c r="A535" s="13">
        <v>533</v>
      </c>
      <c r="B535" s="19" t="s">
        <v>14</v>
      </c>
      <c r="C535" s="19" t="s">
        <v>16</v>
      </c>
      <c r="D535" s="2" t="s">
        <v>124</v>
      </c>
      <c r="E535" s="33">
        <v>44491</v>
      </c>
      <c r="F535" s="21">
        <v>2508</v>
      </c>
      <c r="G535" s="20">
        <v>845266510807</v>
      </c>
      <c r="H535" s="22">
        <v>23200</v>
      </c>
      <c r="I535" s="22">
        <v>56200</v>
      </c>
      <c r="J535" s="14">
        <f t="shared" si="59"/>
        <v>56.2</v>
      </c>
      <c r="K535" s="15">
        <f t="shared" si="60"/>
        <v>109.92</v>
      </c>
      <c r="L535" s="16">
        <f t="shared" si="53"/>
        <v>16.43</v>
      </c>
      <c r="M535" s="16"/>
      <c r="N535" s="24">
        <f t="shared" si="66"/>
        <v>25.27</v>
      </c>
      <c r="O535" s="23">
        <f t="shared" si="67"/>
        <v>151.62</v>
      </c>
    </row>
    <row r="536" spans="1:15" s="18" customFormat="1" ht="15.75" customHeight="1" x14ac:dyDescent="0.25">
      <c r="A536" s="13">
        <v>534</v>
      </c>
      <c r="B536" s="19" t="s">
        <v>14</v>
      </c>
      <c r="C536" s="19" t="s">
        <v>16</v>
      </c>
      <c r="D536" s="2" t="s">
        <v>124</v>
      </c>
      <c r="E536" s="33">
        <v>44491</v>
      </c>
      <c r="F536" s="21">
        <v>2508</v>
      </c>
      <c r="G536" s="20">
        <v>335266572528</v>
      </c>
      <c r="H536" s="22">
        <v>24700</v>
      </c>
      <c r="I536" s="22">
        <v>54850</v>
      </c>
      <c r="J536" s="14">
        <f t="shared" si="59"/>
        <v>54.9</v>
      </c>
      <c r="K536" s="15">
        <f t="shared" si="60"/>
        <v>107.38</v>
      </c>
      <c r="L536" s="16">
        <f t="shared" si="53"/>
        <v>16.43</v>
      </c>
      <c r="M536" s="16"/>
      <c r="N536" s="24">
        <f t="shared" si="66"/>
        <v>24.76</v>
      </c>
      <c r="O536" s="23">
        <f t="shared" si="67"/>
        <v>148.57</v>
      </c>
    </row>
    <row r="537" spans="1:15" s="18" customFormat="1" ht="15.75" customHeight="1" x14ac:dyDescent="0.25">
      <c r="A537" s="13">
        <v>535</v>
      </c>
      <c r="B537" s="19" t="s">
        <v>14</v>
      </c>
      <c r="C537" s="19" t="s">
        <v>16</v>
      </c>
      <c r="D537" s="2" t="s">
        <v>124</v>
      </c>
      <c r="E537" s="33">
        <v>44491</v>
      </c>
      <c r="F537" s="21">
        <v>2508</v>
      </c>
      <c r="G537" s="20">
        <v>335266500321</v>
      </c>
      <c r="H537" s="22">
        <v>24200</v>
      </c>
      <c r="I537" s="22">
        <v>55450</v>
      </c>
      <c r="J537" s="14">
        <f t="shared" si="59"/>
        <v>55.5</v>
      </c>
      <c r="K537" s="15">
        <f t="shared" si="60"/>
        <v>108.55</v>
      </c>
      <c r="L537" s="16">
        <f t="shared" si="53"/>
        <v>16.43</v>
      </c>
      <c r="M537" s="16"/>
      <c r="N537" s="24">
        <f t="shared" si="66"/>
        <v>25</v>
      </c>
      <c r="O537" s="23">
        <f t="shared" si="67"/>
        <v>149.97999999999999</v>
      </c>
    </row>
    <row r="538" spans="1:15" s="18" customFormat="1" ht="15.75" customHeight="1" x14ac:dyDescent="0.25">
      <c r="A538" s="13">
        <v>536</v>
      </c>
      <c r="B538" s="19" t="s">
        <v>14</v>
      </c>
      <c r="C538" s="19" t="s">
        <v>16</v>
      </c>
      <c r="D538" s="2" t="s">
        <v>124</v>
      </c>
      <c r="E538" s="33">
        <v>44491</v>
      </c>
      <c r="F538" s="21">
        <v>2508</v>
      </c>
      <c r="G538" s="20">
        <v>845266660347</v>
      </c>
      <c r="H538" s="22">
        <v>23600</v>
      </c>
      <c r="I538" s="22">
        <v>56200</v>
      </c>
      <c r="J538" s="14">
        <f t="shared" si="59"/>
        <v>56.2</v>
      </c>
      <c r="K538" s="15">
        <f t="shared" si="60"/>
        <v>109.92</v>
      </c>
      <c r="L538" s="16">
        <f t="shared" si="53"/>
        <v>16.43</v>
      </c>
      <c r="M538" s="16"/>
      <c r="N538" s="24">
        <f t="shared" si="66"/>
        <v>25.27</v>
      </c>
      <c r="O538" s="23">
        <f t="shared" si="67"/>
        <v>151.62</v>
      </c>
    </row>
    <row r="539" spans="1:15" s="18" customFormat="1" ht="15.75" customHeight="1" x14ac:dyDescent="0.25">
      <c r="A539" s="13">
        <v>537</v>
      </c>
      <c r="B539" s="19" t="s">
        <v>14</v>
      </c>
      <c r="C539" s="19" t="s">
        <v>16</v>
      </c>
      <c r="D539" s="2" t="s">
        <v>124</v>
      </c>
      <c r="E539" s="33">
        <v>44491</v>
      </c>
      <c r="F539" s="21">
        <v>2508</v>
      </c>
      <c r="G539" s="20">
        <v>845266512811</v>
      </c>
      <c r="H539" s="22">
        <v>23300</v>
      </c>
      <c r="I539" s="22">
        <v>56150</v>
      </c>
      <c r="J539" s="14">
        <f t="shared" si="59"/>
        <v>56.2</v>
      </c>
      <c r="K539" s="15">
        <f t="shared" si="60"/>
        <v>109.92</v>
      </c>
      <c r="L539" s="16">
        <f t="shared" si="53"/>
        <v>16.43</v>
      </c>
      <c r="M539" s="16"/>
      <c r="N539" s="24">
        <f t="shared" ref="N539" si="68">ROUND(((SUM(K539:M539))*20/100),2)</f>
        <v>25.27</v>
      </c>
      <c r="O539" s="23">
        <f t="shared" ref="O539" si="69">SUM(K539:N539)</f>
        <v>151.62</v>
      </c>
    </row>
    <row r="540" spans="1:15" s="18" customFormat="1" ht="15.75" customHeight="1" x14ac:dyDescent="0.25">
      <c r="A540" s="13">
        <v>538</v>
      </c>
      <c r="B540" s="19" t="s">
        <v>14</v>
      </c>
      <c r="C540" s="19" t="s">
        <v>16</v>
      </c>
      <c r="D540" s="2" t="s">
        <v>124</v>
      </c>
      <c r="E540" s="33">
        <v>44491</v>
      </c>
      <c r="F540" s="21">
        <v>2508</v>
      </c>
      <c r="G540" s="20">
        <v>845266512621</v>
      </c>
      <c r="H540" s="22">
        <v>23900</v>
      </c>
      <c r="I540" s="22">
        <v>55600</v>
      </c>
      <c r="J540" s="14">
        <f t="shared" si="59"/>
        <v>55.6</v>
      </c>
      <c r="K540" s="15">
        <f t="shared" si="60"/>
        <v>108.74</v>
      </c>
      <c r="L540" s="16">
        <f t="shared" si="53"/>
        <v>16.43</v>
      </c>
      <c r="M540" s="16"/>
      <c r="N540" s="24">
        <f t="shared" ref="N540" si="70">ROUND(((SUM(K540:M540))*20/100),2)</f>
        <v>25.03</v>
      </c>
      <c r="O540" s="23">
        <f t="shared" ref="O540" si="71">SUM(K540:N540)</f>
        <v>150.19999999999999</v>
      </c>
    </row>
    <row r="541" spans="1:15" s="18" customFormat="1" ht="15.75" customHeight="1" x14ac:dyDescent="0.25">
      <c r="A541" s="13">
        <v>539</v>
      </c>
      <c r="B541" s="19" t="s">
        <v>14</v>
      </c>
      <c r="C541" s="19" t="s">
        <v>16</v>
      </c>
      <c r="D541" s="2" t="s">
        <v>119</v>
      </c>
      <c r="E541" s="33">
        <v>44492</v>
      </c>
      <c r="F541" s="21">
        <v>2508</v>
      </c>
      <c r="G541" s="20">
        <v>845266510203</v>
      </c>
      <c r="H541" s="22">
        <v>23400</v>
      </c>
      <c r="I541" s="22">
        <v>56100</v>
      </c>
      <c r="J541" s="14">
        <f t="shared" si="51"/>
        <v>56.1</v>
      </c>
      <c r="K541" s="15">
        <f t="shared" si="52"/>
        <v>109.72</v>
      </c>
      <c r="L541" s="16">
        <f t="shared" si="53"/>
        <v>16.43</v>
      </c>
      <c r="M541" s="16">
        <v>3.91</v>
      </c>
      <c r="N541" s="24">
        <f t="shared" ref="N541:N605" si="72">ROUND(((SUM(K541:M541))*20/100),2)</f>
        <v>26.01</v>
      </c>
      <c r="O541" s="23">
        <f t="shared" ref="O541:O605" si="73">SUM(K541:N541)</f>
        <v>156.07</v>
      </c>
    </row>
    <row r="542" spans="1:15" s="18" customFormat="1" ht="15.75" customHeight="1" x14ac:dyDescent="0.25">
      <c r="A542" s="13">
        <v>540</v>
      </c>
      <c r="B542" s="19" t="s">
        <v>14</v>
      </c>
      <c r="C542" s="19" t="s">
        <v>16</v>
      </c>
      <c r="D542" s="2" t="s">
        <v>119</v>
      </c>
      <c r="E542" s="33">
        <v>44492</v>
      </c>
      <c r="F542" s="21">
        <v>2508</v>
      </c>
      <c r="G542" s="20">
        <v>845266660123</v>
      </c>
      <c r="H542" s="22">
        <v>24600</v>
      </c>
      <c r="I542" s="22">
        <v>54500</v>
      </c>
      <c r="J542" s="14">
        <f t="shared" si="51"/>
        <v>54.5</v>
      </c>
      <c r="K542" s="15">
        <f t="shared" si="52"/>
        <v>106.59</v>
      </c>
      <c r="L542" s="16">
        <f t="shared" si="53"/>
        <v>16.43</v>
      </c>
      <c r="M542" s="16"/>
      <c r="N542" s="24">
        <f t="shared" si="72"/>
        <v>24.6</v>
      </c>
      <c r="O542" s="23">
        <f t="shared" si="73"/>
        <v>147.62</v>
      </c>
    </row>
    <row r="543" spans="1:15" s="18" customFormat="1" ht="15.75" customHeight="1" x14ac:dyDescent="0.25">
      <c r="A543" s="13">
        <v>541</v>
      </c>
      <c r="B543" s="19" t="s">
        <v>14</v>
      </c>
      <c r="C543" s="19" t="s">
        <v>16</v>
      </c>
      <c r="D543" s="2" t="s">
        <v>119</v>
      </c>
      <c r="E543" s="33">
        <v>44492</v>
      </c>
      <c r="F543" s="21">
        <v>2508</v>
      </c>
      <c r="G543" s="20">
        <v>335266500255</v>
      </c>
      <c r="H543" s="22">
        <v>24700</v>
      </c>
      <c r="I543" s="22">
        <v>54550</v>
      </c>
      <c r="J543" s="14">
        <f t="shared" si="51"/>
        <v>54.6</v>
      </c>
      <c r="K543" s="15">
        <f t="shared" si="52"/>
        <v>106.79</v>
      </c>
      <c r="L543" s="16">
        <f t="shared" si="53"/>
        <v>16.43</v>
      </c>
      <c r="M543" s="16"/>
      <c r="N543" s="24">
        <f t="shared" si="72"/>
        <v>24.64</v>
      </c>
      <c r="O543" s="23">
        <f t="shared" si="73"/>
        <v>147.86000000000001</v>
      </c>
    </row>
    <row r="544" spans="1:15" s="18" customFormat="1" ht="15.75" customHeight="1" x14ac:dyDescent="0.25">
      <c r="A544" s="13">
        <v>542</v>
      </c>
      <c r="B544" s="19" t="s">
        <v>14</v>
      </c>
      <c r="C544" s="19" t="s">
        <v>16</v>
      </c>
      <c r="D544" s="2" t="s">
        <v>119</v>
      </c>
      <c r="E544" s="33">
        <v>44492</v>
      </c>
      <c r="F544" s="21">
        <v>2508</v>
      </c>
      <c r="G544" s="20">
        <v>85266510195</v>
      </c>
      <c r="H544" s="22">
        <v>23600</v>
      </c>
      <c r="I544" s="22">
        <v>55500</v>
      </c>
      <c r="J544" s="14">
        <f t="shared" si="51"/>
        <v>55.5</v>
      </c>
      <c r="K544" s="15">
        <f t="shared" si="52"/>
        <v>108.55</v>
      </c>
      <c r="L544" s="16">
        <f t="shared" si="53"/>
        <v>16.43</v>
      </c>
      <c r="M544" s="16"/>
      <c r="N544" s="24">
        <f t="shared" si="72"/>
        <v>25</v>
      </c>
      <c r="O544" s="23">
        <f t="shared" si="73"/>
        <v>149.97999999999999</v>
      </c>
    </row>
    <row r="545" spans="1:15" s="18" customFormat="1" ht="15.75" customHeight="1" x14ac:dyDescent="0.25">
      <c r="A545" s="13">
        <v>543</v>
      </c>
      <c r="B545" s="19" t="s">
        <v>14</v>
      </c>
      <c r="C545" s="19" t="s">
        <v>16</v>
      </c>
      <c r="D545" s="2" t="s">
        <v>120</v>
      </c>
      <c r="E545" s="33">
        <v>44492</v>
      </c>
      <c r="F545" s="21">
        <v>2508</v>
      </c>
      <c r="G545" s="20">
        <v>845266510047</v>
      </c>
      <c r="H545" s="22">
        <v>24000</v>
      </c>
      <c r="I545" s="22">
        <v>55850</v>
      </c>
      <c r="J545" s="14">
        <f t="shared" si="51"/>
        <v>55.9</v>
      </c>
      <c r="K545" s="15">
        <f t="shared" si="52"/>
        <v>109.33</v>
      </c>
      <c r="L545" s="16">
        <f t="shared" si="53"/>
        <v>16.43</v>
      </c>
      <c r="M545" s="16">
        <v>3.91</v>
      </c>
      <c r="N545" s="24">
        <f t="shared" si="72"/>
        <v>25.93</v>
      </c>
      <c r="O545" s="23">
        <f t="shared" si="73"/>
        <v>155.6</v>
      </c>
    </row>
    <row r="546" spans="1:15" s="18" customFormat="1" ht="15.75" customHeight="1" x14ac:dyDescent="0.25">
      <c r="A546" s="13">
        <v>544</v>
      </c>
      <c r="B546" s="19" t="s">
        <v>14</v>
      </c>
      <c r="C546" s="19" t="s">
        <v>16</v>
      </c>
      <c r="D546" s="2" t="s">
        <v>120</v>
      </c>
      <c r="E546" s="33">
        <v>44492</v>
      </c>
      <c r="F546" s="21">
        <v>2508</v>
      </c>
      <c r="G546" s="20">
        <v>845266660974</v>
      </c>
      <c r="H546" s="22">
        <v>23300</v>
      </c>
      <c r="I546" s="22">
        <v>56650</v>
      </c>
      <c r="J546" s="14">
        <f t="shared" si="51"/>
        <v>56.7</v>
      </c>
      <c r="K546" s="15">
        <f t="shared" si="52"/>
        <v>110.9</v>
      </c>
      <c r="L546" s="16">
        <f t="shared" si="53"/>
        <v>16.43</v>
      </c>
      <c r="M546" s="16"/>
      <c r="N546" s="24">
        <f t="shared" si="72"/>
        <v>25.47</v>
      </c>
      <c r="O546" s="23">
        <f t="shared" si="73"/>
        <v>152.80000000000001</v>
      </c>
    </row>
    <row r="547" spans="1:15" s="18" customFormat="1" ht="15.75" customHeight="1" x14ac:dyDescent="0.25">
      <c r="A547" s="13">
        <v>545</v>
      </c>
      <c r="B547" s="19" t="s">
        <v>14</v>
      </c>
      <c r="C547" s="19" t="s">
        <v>16</v>
      </c>
      <c r="D547" s="2" t="s">
        <v>120</v>
      </c>
      <c r="E547" s="33">
        <v>44492</v>
      </c>
      <c r="F547" s="21">
        <v>2508</v>
      </c>
      <c r="G547" s="20">
        <v>335266576511</v>
      </c>
      <c r="H547" s="22">
        <v>24600</v>
      </c>
      <c r="I547" s="22">
        <v>55300</v>
      </c>
      <c r="J547" s="14">
        <f t="shared" si="51"/>
        <v>55.3</v>
      </c>
      <c r="K547" s="15">
        <f t="shared" si="52"/>
        <v>108.16</v>
      </c>
      <c r="L547" s="16">
        <f t="shared" si="53"/>
        <v>16.43</v>
      </c>
      <c r="M547" s="16"/>
      <c r="N547" s="24">
        <f t="shared" si="72"/>
        <v>24.92</v>
      </c>
      <c r="O547" s="23">
        <f t="shared" si="73"/>
        <v>149.51</v>
      </c>
    </row>
    <row r="548" spans="1:15" s="18" customFormat="1" ht="15.75" customHeight="1" x14ac:dyDescent="0.25">
      <c r="A548" s="13">
        <v>546</v>
      </c>
      <c r="B548" s="19" t="s">
        <v>14</v>
      </c>
      <c r="C548" s="19" t="s">
        <v>16</v>
      </c>
      <c r="D548" s="2" t="s">
        <v>120</v>
      </c>
      <c r="E548" s="33">
        <v>44492</v>
      </c>
      <c r="F548" s="21">
        <v>2508</v>
      </c>
      <c r="G548" s="20">
        <v>845266660370</v>
      </c>
      <c r="H548" s="22">
        <v>21800</v>
      </c>
      <c r="I548" s="22">
        <v>58100</v>
      </c>
      <c r="J548" s="14">
        <f t="shared" si="51"/>
        <v>58.1</v>
      </c>
      <c r="K548" s="15">
        <f t="shared" si="52"/>
        <v>113.63</v>
      </c>
      <c r="L548" s="16">
        <f t="shared" si="53"/>
        <v>16.43</v>
      </c>
      <c r="M548" s="16"/>
      <c r="N548" s="24">
        <f t="shared" si="72"/>
        <v>26.01</v>
      </c>
      <c r="O548" s="23">
        <f t="shared" si="73"/>
        <v>156.07</v>
      </c>
    </row>
    <row r="549" spans="1:15" s="18" customFormat="1" ht="15.75" customHeight="1" x14ac:dyDescent="0.25">
      <c r="A549" s="13">
        <v>547</v>
      </c>
      <c r="B549" s="19" t="s">
        <v>14</v>
      </c>
      <c r="C549" s="19" t="s">
        <v>16</v>
      </c>
      <c r="D549" s="2" t="s">
        <v>120</v>
      </c>
      <c r="E549" s="33">
        <v>44492</v>
      </c>
      <c r="F549" s="21">
        <v>2508</v>
      </c>
      <c r="G549" s="20">
        <v>845266512225</v>
      </c>
      <c r="H549" s="22">
        <v>24000</v>
      </c>
      <c r="I549" s="22">
        <v>55900</v>
      </c>
      <c r="J549" s="14">
        <f t="shared" si="51"/>
        <v>55.9</v>
      </c>
      <c r="K549" s="15">
        <f t="shared" si="52"/>
        <v>109.33</v>
      </c>
      <c r="L549" s="16">
        <f t="shared" si="53"/>
        <v>16.43</v>
      </c>
      <c r="M549" s="16"/>
      <c r="N549" s="24">
        <f t="shared" si="72"/>
        <v>25.15</v>
      </c>
      <c r="O549" s="23">
        <f t="shared" si="73"/>
        <v>150.91</v>
      </c>
    </row>
    <row r="550" spans="1:15" s="18" customFormat="1" ht="15.75" customHeight="1" x14ac:dyDescent="0.25">
      <c r="A550" s="13">
        <v>548</v>
      </c>
      <c r="B550" s="19" t="s">
        <v>14</v>
      </c>
      <c r="C550" s="19" t="s">
        <v>16</v>
      </c>
      <c r="D550" s="2" t="s">
        <v>120</v>
      </c>
      <c r="E550" s="33">
        <v>44492</v>
      </c>
      <c r="F550" s="21">
        <v>2508</v>
      </c>
      <c r="G550" s="20">
        <v>845266660966</v>
      </c>
      <c r="H550" s="22">
        <v>23700</v>
      </c>
      <c r="I550" s="22">
        <v>56200</v>
      </c>
      <c r="J550" s="14">
        <f t="shared" si="51"/>
        <v>56.2</v>
      </c>
      <c r="K550" s="15">
        <f t="shared" si="52"/>
        <v>109.92</v>
      </c>
      <c r="L550" s="16">
        <f t="shared" si="53"/>
        <v>16.43</v>
      </c>
      <c r="M550" s="16"/>
      <c r="N550" s="24">
        <f t="shared" si="72"/>
        <v>25.27</v>
      </c>
      <c r="O550" s="23">
        <f t="shared" si="73"/>
        <v>151.62</v>
      </c>
    </row>
    <row r="551" spans="1:15" s="18" customFormat="1" ht="15.75" customHeight="1" x14ac:dyDescent="0.25">
      <c r="A551" s="13">
        <v>549</v>
      </c>
      <c r="B551" s="19" t="s">
        <v>14</v>
      </c>
      <c r="C551" s="19" t="s">
        <v>16</v>
      </c>
      <c r="D551" s="2" t="s">
        <v>120</v>
      </c>
      <c r="E551" s="33">
        <v>44492</v>
      </c>
      <c r="F551" s="21">
        <v>2508</v>
      </c>
      <c r="G551" s="20">
        <v>845266511060</v>
      </c>
      <c r="H551" s="22">
        <v>23600</v>
      </c>
      <c r="I551" s="22">
        <v>56300</v>
      </c>
      <c r="J551" s="14">
        <f t="shared" si="51"/>
        <v>56.3</v>
      </c>
      <c r="K551" s="15">
        <f t="shared" si="52"/>
        <v>110.11</v>
      </c>
      <c r="L551" s="16">
        <f t="shared" si="53"/>
        <v>16.43</v>
      </c>
      <c r="M551" s="16"/>
      <c r="N551" s="24">
        <f t="shared" si="72"/>
        <v>25.31</v>
      </c>
      <c r="O551" s="23">
        <f t="shared" si="73"/>
        <v>151.85</v>
      </c>
    </row>
    <row r="552" spans="1:15" s="18" customFormat="1" ht="15.75" customHeight="1" x14ac:dyDescent="0.25">
      <c r="A552" s="13">
        <v>550</v>
      </c>
      <c r="B552" s="19" t="s">
        <v>14</v>
      </c>
      <c r="C552" s="19" t="s">
        <v>16</v>
      </c>
      <c r="D552" s="2" t="s">
        <v>120</v>
      </c>
      <c r="E552" s="33">
        <v>44492</v>
      </c>
      <c r="F552" s="21">
        <v>2508</v>
      </c>
      <c r="G552" s="20">
        <v>845266512381</v>
      </c>
      <c r="H552" s="22">
        <v>23900</v>
      </c>
      <c r="I552" s="22">
        <v>56000</v>
      </c>
      <c r="J552" s="14">
        <f t="shared" ref="J552:J647" si="74">ROUNDUP((I552/1000),1)</f>
        <v>56</v>
      </c>
      <c r="K552" s="15">
        <f t="shared" ref="K552:K647" si="75">ROUND((1*1.95583*J552),2)</f>
        <v>109.53</v>
      </c>
      <c r="L552" s="16">
        <f t="shared" ref="L552:L647" si="76">ROUND((8.4*1.95583),2)</f>
        <v>16.43</v>
      </c>
      <c r="M552" s="16"/>
      <c r="N552" s="24">
        <f t="shared" si="72"/>
        <v>25.19</v>
      </c>
      <c r="O552" s="23">
        <f t="shared" si="73"/>
        <v>151.15</v>
      </c>
    </row>
    <row r="553" spans="1:15" s="18" customFormat="1" ht="15.75" customHeight="1" x14ac:dyDescent="0.25">
      <c r="A553" s="13">
        <v>551</v>
      </c>
      <c r="B553" s="19" t="s">
        <v>14</v>
      </c>
      <c r="C553" s="19" t="s">
        <v>16</v>
      </c>
      <c r="D553" s="2" t="s">
        <v>120</v>
      </c>
      <c r="E553" s="33">
        <v>44492</v>
      </c>
      <c r="F553" s="21">
        <v>2508</v>
      </c>
      <c r="G553" s="20">
        <v>845266660602</v>
      </c>
      <c r="H553" s="22">
        <v>24800</v>
      </c>
      <c r="I553" s="22">
        <v>55100</v>
      </c>
      <c r="J553" s="14">
        <f t="shared" si="74"/>
        <v>55.1</v>
      </c>
      <c r="K553" s="15">
        <f t="shared" si="75"/>
        <v>107.77</v>
      </c>
      <c r="L553" s="16">
        <f t="shared" si="76"/>
        <v>16.43</v>
      </c>
      <c r="M553" s="16"/>
      <c r="N553" s="24">
        <f t="shared" si="72"/>
        <v>24.84</v>
      </c>
      <c r="O553" s="23">
        <f t="shared" si="73"/>
        <v>149.04</v>
      </c>
    </row>
    <row r="554" spans="1:15" s="18" customFormat="1" ht="15.75" customHeight="1" x14ac:dyDescent="0.25">
      <c r="A554" s="13">
        <v>552</v>
      </c>
      <c r="B554" s="19" t="s">
        <v>14</v>
      </c>
      <c r="C554" s="19" t="s">
        <v>16</v>
      </c>
      <c r="D554" s="2" t="s">
        <v>120</v>
      </c>
      <c r="E554" s="33">
        <v>44492</v>
      </c>
      <c r="F554" s="21">
        <v>2508</v>
      </c>
      <c r="G554" s="20">
        <v>335266500040</v>
      </c>
      <c r="H554" s="22">
        <v>24400</v>
      </c>
      <c r="I554" s="22">
        <v>55500</v>
      </c>
      <c r="J554" s="14">
        <f t="shared" si="74"/>
        <v>55.5</v>
      </c>
      <c r="K554" s="15">
        <f t="shared" si="75"/>
        <v>108.55</v>
      </c>
      <c r="L554" s="16">
        <f t="shared" si="76"/>
        <v>16.43</v>
      </c>
      <c r="M554" s="16"/>
      <c r="N554" s="24">
        <f t="shared" si="72"/>
        <v>25</v>
      </c>
      <c r="O554" s="23">
        <f t="shared" si="73"/>
        <v>149.97999999999999</v>
      </c>
    </row>
    <row r="555" spans="1:15" s="18" customFormat="1" ht="15.75" customHeight="1" x14ac:dyDescent="0.25">
      <c r="A555" s="13">
        <v>553</v>
      </c>
      <c r="B555" s="19" t="s">
        <v>14</v>
      </c>
      <c r="C555" s="19" t="s">
        <v>16</v>
      </c>
      <c r="D555" s="2" t="s">
        <v>120</v>
      </c>
      <c r="E555" s="33">
        <v>44492</v>
      </c>
      <c r="F555" s="21">
        <v>2508</v>
      </c>
      <c r="G555" s="20">
        <v>845266510278</v>
      </c>
      <c r="H555" s="22">
        <v>23100</v>
      </c>
      <c r="I555" s="22">
        <v>56400</v>
      </c>
      <c r="J555" s="14">
        <f t="shared" si="74"/>
        <v>56.4</v>
      </c>
      <c r="K555" s="15">
        <f t="shared" si="75"/>
        <v>110.31</v>
      </c>
      <c r="L555" s="16">
        <f t="shared" si="76"/>
        <v>16.43</v>
      </c>
      <c r="M555" s="16"/>
      <c r="N555" s="24">
        <f t="shared" si="72"/>
        <v>25.35</v>
      </c>
      <c r="O555" s="23">
        <f t="shared" si="73"/>
        <v>152.09</v>
      </c>
    </row>
    <row r="556" spans="1:15" s="18" customFormat="1" ht="15.75" customHeight="1" x14ac:dyDescent="0.25">
      <c r="A556" s="13">
        <v>554</v>
      </c>
      <c r="B556" s="19" t="s">
        <v>14</v>
      </c>
      <c r="C556" s="19" t="s">
        <v>16</v>
      </c>
      <c r="D556" s="2" t="s">
        <v>120</v>
      </c>
      <c r="E556" s="33">
        <v>44492</v>
      </c>
      <c r="F556" s="21">
        <v>2508</v>
      </c>
      <c r="G556" s="20">
        <v>845266510229</v>
      </c>
      <c r="H556" s="22">
        <v>22800</v>
      </c>
      <c r="I556" s="22">
        <v>57000</v>
      </c>
      <c r="J556" s="14">
        <f t="shared" si="74"/>
        <v>57</v>
      </c>
      <c r="K556" s="15">
        <f t="shared" si="75"/>
        <v>111.48</v>
      </c>
      <c r="L556" s="16">
        <f t="shared" si="76"/>
        <v>16.43</v>
      </c>
      <c r="M556" s="16"/>
      <c r="N556" s="24">
        <f t="shared" si="72"/>
        <v>25.58</v>
      </c>
      <c r="O556" s="23">
        <f t="shared" si="73"/>
        <v>153.49</v>
      </c>
    </row>
    <row r="557" spans="1:15" s="18" customFormat="1" ht="15.75" customHeight="1" x14ac:dyDescent="0.25">
      <c r="A557" s="13">
        <v>555</v>
      </c>
      <c r="B557" s="19" t="s">
        <v>14</v>
      </c>
      <c r="C557" s="19" t="s">
        <v>16</v>
      </c>
      <c r="D557" s="2" t="s">
        <v>121</v>
      </c>
      <c r="E557" s="33">
        <v>44492</v>
      </c>
      <c r="F557" s="21">
        <v>2508</v>
      </c>
      <c r="G557" s="20">
        <v>845266660538</v>
      </c>
      <c r="H557" s="22">
        <v>24300</v>
      </c>
      <c r="I557" s="22">
        <v>55600</v>
      </c>
      <c r="J557" s="14">
        <f t="shared" si="74"/>
        <v>55.6</v>
      </c>
      <c r="K557" s="15">
        <f t="shared" si="75"/>
        <v>108.74</v>
      </c>
      <c r="L557" s="16">
        <f t="shared" si="76"/>
        <v>16.43</v>
      </c>
      <c r="M557" s="16">
        <v>3.91</v>
      </c>
      <c r="N557" s="24">
        <f t="shared" si="72"/>
        <v>25.82</v>
      </c>
      <c r="O557" s="23">
        <f t="shared" si="73"/>
        <v>154.89999999999998</v>
      </c>
    </row>
    <row r="558" spans="1:15" s="18" customFormat="1" ht="15.75" customHeight="1" x14ac:dyDescent="0.25">
      <c r="A558" s="13">
        <v>556</v>
      </c>
      <c r="B558" s="19" t="s">
        <v>14</v>
      </c>
      <c r="C558" s="19" t="s">
        <v>16</v>
      </c>
      <c r="D558" s="2" t="s">
        <v>121</v>
      </c>
      <c r="E558" s="33">
        <v>44492</v>
      </c>
      <c r="F558" s="21">
        <v>2508</v>
      </c>
      <c r="G558" s="20">
        <v>845266510880</v>
      </c>
      <c r="H558" s="22">
        <v>23900</v>
      </c>
      <c r="I558" s="22">
        <v>55800</v>
      </c>
      <c r="J558" s="14">
        <f t="shared" si="74"/>
        <v>55.8</v>
      </c>
      <c r="K558" s="15">
        <f t="shared" si="75"/>
        <v>109.14</v>
      </c>
      <c r="L558" s="16">
        <f t="shared" si="76"/>
        <v>16.43</v>
      </c>
      <c r="M558" s="16"/>
      <c r="N558" s="24">
        <f t="shared" si="72"/>
        <v>25.11</v>
      </c>
      <c r="O558" s="23">
        <f t="shared" si="73"/>
        <v>150.68</v>
      </c>
    </row>
    <row r="559" spans="1:15" s="18" customFormat="1" ht="15.75" customHeight="1" x14ac:dyDescent="0.25">
      <c r="A559" s="13">
        <v>557</v>
      </c>
      <c r="B559" s="19" t="s">
        <v>14</v>
      </c>
      <c r="C559" s="19" t="s">
        <v>16</v>
      </c>
      <c r="D559" s="2" t="s">
        <v>121</v>
      </c>
      <c r="E559" s="33">
        <v>44492</v>
      </c>
      <c r="F559" s="21">
        <v>2508</v>
      </c>
      <c r="G559" s="20">
        <v>335266576867</v>
      </c>
      <c r="H559" s="22">
        <v>24400</v>
      </c>
      <c r="I559" s="22">
        <v>55100</v>
      </c>
      <c r="J559" s="14">
        <f t="shared" si="74"/>
        <v>55.1</v>
      </c>
      <c r="K559" s="15">
        <f t="shared" si="75"/>
        <v>107.77</v>
      </c>
      <c r="L559" s="16">
        <f t="shared" si="76"/>
        <v>16.43</v>
      </c>
      <c r="M559" s="16"/>
      <c r="N559" s="24">
        <f t="shared" si="72"/>
        <v>24.84</v>
      </c>
      <c r="O559" s="23">
        <f t="shared" si="73"/>
        <v>149.04</v>
      </c>
    </row>
    <row r="560" spans="1:15" s="18" customFormat="1" ht="15.75" customHeight="1" x14ac:dyDescent="0.25">
      <c r="A560" s="13">
        <v>558</v>
      </c>
      <c r="B560" s="19" t="s">
        <v>14</v>
      </c>
      <c r="C560" s="19" t="s">
        <v>16</v>
      </c>
      <c r="D560" s="2" t="s">
        <v>122</v>
      </c>
      <c r="E560" s="33">
        <v>44493</v>
      </c>
      <c r="F560" s="21">
        <v>2508</v>
      </c>
      <c r="G560" s="20">
        <v>845266511060</v>
      </c>
      <c r="H560" s="22">
        <v>23600</v>
      </c>
      <c r="I560" s="22">
        <v>56300</v>
      </c>
      <c r="J560" s="14">
        <f t="shared" si="74"/>
        <v>56.3</v>
      </c>
      <c r="K560" s="15">
        <f t="shared" si="75"/>
        <v>110.11</v>
      </c>
      <c r="L560" s="16">
        <f t="shared" si="76"/>
        <v>16.43</v>
      </c>
      <c r="M560" s="16">
        <v>3.91</v>
      </c>
      <c r="N560" s="24">
        <f t="shared" si="72"/>
        <v>26.09</v>
      </c>
      <c r="O560" s="23">
        <f t="shared" si="73"/>
        <v>156.54</v>
      </c>
    </row>
    <row r="561" spans="1:15" s="18" customFormat="1" ht="15.75" customHeight="1" x14ac:dyDescent="0.25">
      <c r="A561" s="13">
        <v>559</v>
      </c>
      <c r="B561" s="19" t="s">
        <v>14</v>
      </c>
      <c r="C561" s="19" t="s">
        <v>16</v>
      </c>
      <c r="D561" s="2" t="s">
        <v>122</v>
      </c>
      <c r="E561" s="33">
        <v>44493</v>
      </c>
      <c r="F561" s="21">
        <v>2508</v>
      </c>
      <c r="G561" s="20">
        <v>845266510278</v>
      </c>
      <c r="H561" s="22">
        <v>23100</v>
      </c>
      <c r="I561" s="22">
        <v>56500</v>
      </c>
      <c r="J561" s="14">
        <f t="shared" si="74"/>
        <v>56.5</v>
      </c>
      <c r="K561" s="15">
        <f t="shared" si="75"/>
        <v>110.5</v>
      </c>
      <c r="L561" s="16">
        <f t="shared" si="76"/>
        <v>16.43</v>
      </c>
      <c r="M561" s="16"/>
      <c r="N561" s="24">
        <f t="shared" si="72"/>
        <v>25.39</v>
      </c>
      <c r="O561" s="23">
        <f t="shared" si="73"/>
        <v>152.32</v>
      </c>
    </row>
    <row r="562" spans="1:15" s="18" customFormat="1" ht="15.75" customHeight="1" x14ac:dyDescent="0.25">
      <c r="A562" s="13">
        <v>560</v>
      </c>
      <c r="B562" s="19" t="s">
        <v>14</v>
      </c>
      <c r="C562" s="19" t="s">
        <v>16</v>
      </c>
      <c r="D562" s="2" t="s">
        <v>122</v>
      </c>
      <c r="E562" s="33">
        <v>44493</v>
      </c>
      <c r="F562" s="21">
        <v>2508</v>
      </c>
      <c r="G562" s="20">
        <v>845266510229</v>
      </c>
      <c r="H562" s="22">
        <v>22800</v>
      </c>
      <c r="I562" s="22">
        <v>56700</v>
      </c>
      <c r="J562" s="14">
        <f t="shared" si="74"/>
        <v>56.7</v>
      </c>
      <c r="K562" s="15">
        <f t="shared" si="75"/>
        <v>110.9</v>
      </c>
      <c r="L562" s="16">
        <f t="shared" si="76"/>
        <v>16.43</v>
      </c>
      <c r="M562" s="16"/>
      <c r="N562" s="24">
        <f t="shared" si="72"/>
        <v>25.47</v>
      </c>
      <c r="O562" s="23">
        <f t="shared" si="73"/>
        <v>152.80000000000001</v>
      </c>
    </row>
    <row r="563" spans="1:15" s="18" customFormat="1" ht="15.75" customHeight="1" x14ac:dyDescent="0.25">
      <c r="A563" s="13">
        <v>561</v>
      </c>
      <c r="B563" s="19" t="s">
        <v>14</v>
      </c>
      <c r="C563" s="19" t="s">
        <v>16</v>
      </c>
      <c r="D563" s="2" t="s">
        <v>122</v>
      </c>
      <c r="E563" s="33">
        <v>44493</v>
      </c>
      <c r="F563" s="21">
        <v>2508</v>
      </c>
      <c r="G563" s="20">
        <v>845266510070</v>
      </c>
      <c r="H563" s="22">
        <v>23300</v>
      </c>
      <c r="I563" s="22">
        <v>56600</v>
      </c>
      <c r="J563" s="14">
        <f t="shared" si="74"/>
        <v>56.6</v>
      </c>
      <c r="K563" s="15">
        <f t="shared" si="75"/>
        <v>110.7</v>
      </c>
      <c r="L563" s="16">
        <f t="shared" si="76"/>
        <v>16.43</v>
      </c>
      <c r="M563" s="16"/>
      <c r="N563" s="24">
        <f t="shared" si="72"/>
        <v>25.43</v>
      </c>
      <c r="O563" s="23">
        <f t="shared" si="73"/>
        <v>152.56</v>
      </c>
    </row>
    <row r="564" spans="1:15" s="18" customFormat="1" ht="15.75" customHeight="1" x14ac:dyDescent="0.25">
      <c r="A564" s="13">
        <v>562</v>
      </c>
      <c r="B564" s="19" t="s">
        <v>14</v>
      </c>
      <c r="C564" s="19" t="s">
        <v>16</v>
      </c>
      <c r="D564" s="2" t="s">
        <v>122</v>
      </c>
      <c r="E564" s="33">
        <v>44493</v>
      </c>
      <c r="F564" s="21">
        <v>2508</v>
      </c>
      <c r="G564" s="20">
        <v>335266530765</v>
      </c>
      <c r="H564" s="22">
        <v>23000</v>
      </c>
      <c r="I564" s="22">
        <v>56800</v>
      </c>
      <c r="J564" s="14">
        <f t="shared" si="74"/>
        <v>56.8</v>
      </c>
      <c r="K564" s="15">
        <f t="shared" si="75"/>
        <v>111.09</v>
      </c>
      <c r="L564" s="16">
        <f t="shared" si="76"/>
        <v>16.43</v>
      </c>
      <c r="M564" s="16"/>
      <c r="N564" s="24">
        <f t="shared" si="72"/>
        <v>25.5</v>
      </c>
      <c r="O564" s="23">
        <f t="shared" si="73"/>
        <v>153.02000000000001</v>
      </c>
    </row>
    <row r="565" spans="1:15" s="18" customFormat="1" ht="15.75" customHeight="1" x14ac:dyDescent="0.25">
      <c r="A565" s="13">
        <v>563</v>
      </c>
      <c r="B565" s="19" t="s">
        <v>14</v>
      </c>
      <c r="C565" s="19" t="s">
        <v>16</v>
      </c>
      <c r="D565" s="2" t="s">
        <v>122</v>
      </c>
      <c r="E565" s="33">
        <v>44493</v>
      </c>
      <c r="F565" s="21">
        <v>2508</v>
      </c>
      <c r="G565" s="20">
        <v>845266660479</v>
      </c>
      <c r="H565" s="22">
        <v>23700</v>
      </c>
      <c r="I565" s="22">
        <v>56200</v>
      </c>
      <c r="J565" s="14">
        <f t="shared" si="74"/>
        <v>56.2</v>
      </c>
      <c r="K565" s="15">
        <f t="shared" si="75"/>
        <v>109.92</v>
      </c>
      <c r="L565" s="16">
        <f t="shared" si="76"/>
        <v>16.43</v>
      </c>
      <c r="M565" s="16"/>
      <c r="N565" s="24">
        <f t="shared" si="72"/>
        <v>25.27</v>
      </c>
      <c r="O565" s="23">
        <f t="shared" si="73"/>
        <v>151.62</v>
      </c>
    </row>
    <row r="566" spans="1:15" s="18" customFormat="1" ht="15.75" customHeight="1" x14ac:dyDescent="0.25">
      <c r="A566" s="13">
        <v>564</v>
      </c>
      <c r="B566" s="19" t="s">
        <v>14</v>
      </c>
      <c r="C566" s="19" t="s">
        <v>16</v>
      </c>
      <c r="D566" s="2" t="s">
        <v>122</v>
      </c>
      <c r="E566" s="33">
        <v>44493</v>
      </c>
      <c r="F566" s="21">
        <v>2508</v>
      </c>
      <c r="G566" s="20">
        <v>845266660974</v>
      </c>
      <c r="H566" s="22">
        <v>23300</v>
      </c>
      <c r="I566" s="22">
        <v>56400</v>
      </c>
      <c r="J566" s="14">
        <f t="shared" si="74"/>
        <v>56.4</v>
      </c>
      <c r="K566" s="15">
        <f t="shared" si="75"/>
        <v>110.31</v>
      </c>
      <c r="L566" s="16">
        <f t="shared" si="76"/>
        <v>16.43</v>
      </c>
      <c r="M566" s="16"/>
      <c r="N566" s="24">
        <f t="shared" si="72"/>
        <v>25.35</v>
      </c>
      <c r="O566" s="23">
        <f t="shared" si="73"/>
        <v>152.09</v>
      </c>
    </row>
    <row r="567" spans="1:15" s="18" customFormat="1" ht="15.75" customHeight="1" x14ac:dyDescent="0.25">
      <c r="A567" s="13">
        <v>565</v>
      </c>
      <c r="B567" s="19" t="s">
        <v>14</v>
      </c>
      <c r="C567" s="19" t="s">
        <v>16</v>
      </c>
      <c r="D567" s="2" t="s">
        <v>122</v>
      </c>
      <c r="E567" s="33">
        <v>44493</v>
      </c>
      <c r="F567" s="21">
        <v>2508</v>
      </c>
      <c r="G567" s="20">
        <v>335266576511</v>
      </c>
      <c r="H567" s="22">
        <v>24600</v>
      </c>
      <c r="I567" s="22">
        <v>55000</v>
      </c>
      <c r="J567" s="14">
        <f t="shared" si="74"/>
        <v>55</v>
      </c>
      <c r="K567" s="15">
        <f t="shared" si="75"/>
        <v>107.57</v>
      </c>
      <c r="L567" s="16">
        <f t="shared" si="76"/>
        <v>16.43</v>
      </c>
      <c r="M567" s="16"/>
      <c r="N567" s="24">
        <f t="shared" si="72"/>
        <v>24.8</v>
      </c>
      <c r="O567" s="23">
        <f t="shared" si="73"/>
        <v>148.80000000000001</v>
      </c>
    </row>
    <row r="568" spans="1:15" s="18" customFormat="1" ht="15.75" customHeight="1" x14ac:dyDescent="0.25">
      <c r="A568" s="13">
        <v>566</v>
      </c>
      <c r="B568" s="19" t="s">
        <v>14</v>
      </c>
      <c r="C568" s="19" t="s">
        <v>16</v>
      </c>
      <c r="D568" s="94" t="s">
        <v>141</v>
      </c>
      <c r="E568" s="100">
        <v>44493</v>
      </c>
      <c r="F568" s="98">
        <v>2508</v>
      </c>
      <c r="G568" s="97">
        <v>845266510047</v>
      </c>
      <c r="H568" s="99">
        <v>24000</v>
      </c>
      <c r="I568" s="99">
        <v>54650</v>
      </c>
      <c r="J568" s="14">
        <f t="shared" ref="J568:J599" si="77">ROUNDUP((I568/1000),1)</f>
        <v>54.7</v>
      </c>
      <c r="K568" s="15">
        <f t="shared" ref="K568:K599" si="78">ROUND((1*1.95583*J568),2)</f>
        <v>106.98</v>
      </c>
      <c r="L568" s="16">
        <f t="shared" si="76"/>
        <v>16.43</v>
      </c>
      <c r="M568" s="16">
        <v>3.91</v>
      </c>
      <c r="N568" s="24">
        <f t="shared" ref="N568:N599" si="79">ROUND(((SUM(K568:M568))*20/100),2)</f>
        <v>25.46</v>
      </c>
      <c r="O568" s="23">
        <f t="shared" ref="O568:O599" si="80">SUM(K568:N568)</f>
        <v>152.78</v>
      </c>
    </row>
    <row r="569" spans="1:15" s="18" customFormat="1" ht="15.75" customHeight="1" x14ac:dyDescent="0.25">
      <c r="A569" s="13">
        <v>567</v>
      </c>
      <c r="B569" s="19" t="s">
        <v>14</v>
      </c>
      <c r="C569" s="19" t="s">
        <v>16</v>
      </c>
      <c r="D569" s="94" t="s">
        <v>141</v>
      </c>
      <c r="E569" s="100">
        <v>44493</v>
      </c>
      <c r="F569" s="98">
        <v>2508</v>
      </c>
      <c r="G569" s="97">
        <v>845266510203</v>
      </c>
      <c r="H569" s="99">
        <v>23400</v>
      </c>
      <c r="I569" s="99">
        <v>56200</v>
      </c>
      <c r="J569" s="14">
        <f t="shared" si="77"/>
        <v>56.2</v>
      </c>
      <c r="K569" s="15">
        <f t="shared" si="78"/>
        <v>109.92</v>
      </c>
      <c r="L569" s="16">
        <f t="shared" si="76"/>
        <v>16.43</v>
      </c>
      <c r="M569" s="16"/>
      <c r="N569" s="24">
        <f t="shared" si="79"/>
        <v>25.27</v>
      </c>
      <c r="O569" s="23">
        <f t="shared" si="80"/>
        <v>151.62</v>
      </c>
    </row>
    <row r="570" spans="1:15" s="18" customFormat="1" ht="15.75" customHeight="1" x14ac:dyDescent="0.25">
      <c r="A570" s="13">
        <v>568</v>
      </c>
      <c r="B570" s="19" t="s">
        <v>14</v>
      </c>
      <c r="C570" s="19" t="s">
        <v>16</v>
      </c>
      <c r="D570" s="94" t="s">
        <v>141</v>
      </c>
      <c r="E570" s="100">
        <v>44493</v>
      </c>
      <c r="F570" s="98">
        <v>2508</v>
      </c>
      <c r="G570" s="97">
        <v>845266660123</v>
      </c>
      <c r="H570" s="99">
        <v>24600</v>
      </c>
      <c r="I570" s="99">
        <v>55300</v>
      </c>
      <c r="J570" s="14">
        <f t="shared" si="77"/>
        <v>55.3</v>
      </c>
      <c r="K570" s="15">
        <f t="shared" si="78"/>
        <v>108.16</v>
      </c>
      <c r="L570" s="16">
        <f t="shared" si="76"/>
        <v>16.43</v>
      </c>
      <c r="M570" s="16"/>
      <c r="N570" s="24">
        <f t="shared" si="79"/>
        <v>24.92</v>
      </c>
      <c r="O570" s="23">
        <f t="shared" si="80"/>
        <v>149.51</v>
      </c>
    </row>
    <row r="571" spans="1:15" s="18" customFormat="1" ht="15.75" customHeight="1" x14ac:dyDescent="0.25">
      <c r="A571" s="13">
        <v>569</v>
      </c>
      <c r="B571" s="19" t="s">
        <v>14</v>
      </c>
      <c r="C571" s="19" t="s">
        <v>16</v>
      </c>
      <c r="D571" s="94" t="s">
        <v>141</v>
      </c>
      <c r="E571" s="100">
        <v>44493</v>
      </c>
      <c r="F571" s="98">
        <v>2508</v>
      </c>
      <c r="G571" s="97">
        <v>335266500255</v>
      </c>
      <c r="H571" s="99">
        <v>24700</v>
      </c>
      <c r="I571" s="99">
        <v>55200</v>
      </c>
      <c r="J571" s="14">
        <f t="shared" si="77"/>
        <v>55.2</v>
      </c>
      <c r="K571" s="15">
        <f t="shared" si="78"/>
        <v>107.96</v>
      </c>
      <c r="L571" s="16">
        <f t="shared" si="76"/>
        <v>16.43</v>
      </c>
      <c r="M571" s="16"/>
      <c r="N571" s="24">
        <f t="shared" si="79"/>
        <v>24.88</v>
      </c>
      <c r="O571" s="23">
        <f t="shared" si="80"/>
        <v>149.26999999999998</v>
      </c>
    </row>
    <row r="572" spans="1:15" s="18" customFormat="1" ht="15.75" customHeight="1" x14ac:dyDescent="0.25">
      <c r="A572" s="13">
        <v>570</v>
      </c>
      <c r="B572" s="19" t="s">
        <v>14</v>
      </c>
      <c r="C572" s="19" t="s">
        <v>16</v>
      </c>
      <c r="D572" s="94" t="s">
        <v>141</v>
      </c>
      <c r="E572" s="100">
        <v>44493</v>
      </c>
      <c r="F572" s="98">
        <v>2508</v>
      </c>
      <c r="G572" s="97">
        <v>845266510195</v>
      </c>
      <c r="H572" s="99">
        <v>23600</v>
      </c>
      <c r="I572" s="99">
        <v>56200</v>
      </c>
      <c r="J572" s="14">
        <f t="shared" si="77"/>
        <v>56.2</v>
      </c>
      <c r="K572" s="15">
        <f t="shared" si="78"/>
        <v>109.92</v>
      </c>
      <c r="L572" s="16">
        <f t="shared" si="76"/>
        <v>16.43</v>
      </c>
      <c r="M572" s="16"/>
      <c r="N572" s="24">
        <f t="shared" si="79"/>
        <v>25.27</v>
      </c>
      <c r="O572" s="23">
        <f t="shared" si="80"/>
        <v>151.62</v>
      </c>
    </row>
    <row r="573" spans="1:15" s="18" customFormat="1" ht="15.75" customHeight="1" x14ac:dyDescent="0.25">
      <c r="A573" s="13">
        <v>571</v>
      </c>
      <c r="B573" s="19" t="s">
        <v>14</v>
      </c>
      <c r="C573" s="19" t="s">
        <v>16</v>
      </c>
      <c r="D573" s="94" t="s">
        <v>141</v>
      </c>
      <c r="E573" s="100">
        <v>44493</v>
      </c>
      <c r="F573" s="98">
        <v>2508</v>
      </c>
      <c r="G573" s="94">
        <v>335266530849</v>
      </c>
      <c r="H573" s="99">
        <v>22900</v>
      </c>
      <c r="I573" s="99">
        <v>56700</v>
      </c>
      <c r="J573" s="14">
        <f t="shared" si="77"/>
        <v>56.7</v>
      </c>
      <c r="K573" s="15">
        <f t="shared" si="78"/>
        <v>110.9</v>
      </c>
      <c r="L573" s="16">
        <f t="shared" si="76"/>
        <v>16.43</v>
      </c>
      <c r="M573" s="16"/>
      <c r="N573" s="24">
        <f t="shared" si="79"/>
        <v>25.47</v>
      </c>
      <c r="O573" s="23">
        <f t="shared" si="80"/>
        <v>152.80000000000001</v>
      </c>
    </row>
    <row r="574" spans="1:15" s="18" customFormat="1" ht="15.75" customHeight="1" x14ac:dyDescent="0.25">
      <c r="A574" s="13">
        <v>572</v>
      </c>
      <c r="B574" s="19" t="s">
        <v>14</v>
      </c>
      <c r="C574" s="19" t="s">
        <v>16</v>
      </c>
      <c r="D574" s="94" t="s">
        <v>141</v>
      </c>
      <c r="E574" s="100">
        <v>44493</v>
      </c>
      <c r="F574" s="96">
        <v>2508</v>
      </c>
      <c r="G574" s="94">
        <v>335266576503</v>
      </c>
      <c r="H574" s="95">
        <v>25000</v>
      </c>
      <c r="I574" s="95">
        <v>54900</v>
      </c>
      <c r="J574" s="14">
        <f t="shared" si="77"/>
        <v>54.9</v>
      </c>
      <c r="K574" s="15">
        <f t="shared" si="78"/>
        <v>107.38</v>
      </c>
      <c r="L574" s="16">
        <f t="shared" si="76"/>
        <v>16.43</v>
      </c>
      <c r="M574" s="16"/>
      <c r="N574" s="24">
        <f t="shared" si="79"/>
        <v>24.76</v>
      </c>
      <c r="O574" s="23">
        <f t="shared" si="80"/>
        <v>148.57</v>
      </c>
    </row>
    <row r="575" spans="1:15" s="18" customFormat="1" ht="15.75" customHeight="1" x14ac:dyDescent="0.25">
      <c r="A575" s="13">
        <v>573</v>
      </c>
      <c r="B575" s="19" t="s">
        <v>14</v>
      </c>
      <c r="C575" s="19" t="s">
        <v>16</v>
      </c>
      <c r="D575" s="94" t="s">
        <v>141</v>
      </c>
      <c r="E575" s="100">
        <v>44493</v>
      </c>
      <c r="F575" s="96">
        <v>2508</v>
      </c>
      <c r="G575" s="94">
        <v>335266530963</v>
      </c>
      <c r="H575" s="95">
        <v>23320</v>
      </c>
      <c r="I575" s="95">
        <v>56480</v>
      </c>
      <c r="J575" s="14">
        <f t="shared" si="77"/>
        <v>56.5</v>
      </c>
      <c r="K575" s="15">
        <f t="shared" si="78"/>
        <v>110.5</v>
      </c>
      <c r="L575" s="16">
        <f t="shared" si="76"/>
        <v>16.43</v>
      </c>
      <c r="M575" s="16"/>
      <c r="N575" s="24">
        <f t="shared" si="79"/>
        <v>25.39</v>
      </c>
      <c r="O575" s="23">
        <f t="shared" si="80"/>
        <v>152.32</v>
      </c>
    </row>
    <row r="576" spans="1:15" s="18" customFormat="1" ht="15.75" customHeight="1" x14ac:dyDescent="0.25">
      <c r="A576" s="13">
        <v>574</v>
      </c>
      <c r="B576" s="19" t="s">
        <v>14</v>
      </c>
      <c r="C576" s="19" t="s">
        <v>16</v>
      </c>
      <c r="D576" s="94" t="s">
        <v>141</v>
      </c>
      <c r="E576" s="100">
        <v>44493</v>
      </c>
      <c r="F576" s="96">
        <v>2508</v>
      </c>
      <c r="G576" s="94">
        <v>845266510351</v>
      </c>
      <c r="H576" s="95">
        <v>24000</v>
      </c>
      <c r="I576" s="95">
        <v>55900</v>
      </c>
      <c r="J576" s="14">
        <f t="shared" si="77"/>
        <v>55.9</v>
      </c>
      <c r="K576" s="15">
        <f t="shared" si="78"/>
        <v>109.33</v>
      </c>
      <c r="L576" s="16">
        <f t="shared" si="76"/>
        <v>16.43</v>
      </c>
      <c r="M576" s="16"/>
      <c r="N576" s="24">
        <f t="shared" si="79"/>
        <v>25.15</v>
      </c>
      <c r="O576" s="23">
        <f t="shared" si="80"/>
        <v>150.91</v>
      </c>
    </row>
    <row r="577" spans="1:15" s="18" customFormat="1" ht="15.75" customHeight="1" x14ac:dyDescent="0.25">
      <c r="A577" s="13">
        <v>575</v>
      </c>
      <c r="B577" s="19" t="s">
        <v>14</v>
      </c>
      <c r="C577" s="19" t="s">
        <v>16</v>
      </c>
      <c r="D577" s="94" t="s">
        <v>141</v>
      </c>
      <c r="E577" s="100">
        <v>44493</v>
      </c>
      <c r="F577" s="96">
        <v>2508</v>
      </c>
      <c r="G577" s="94">
        <v>845266660792</v>
      </c>
      <c r="H577" s="95">
        <v>24500</v>
      </c>
      <c r="I577" s="95">
        <v>55450</v>
      </c>
      <c r="J577" s="14">
        <f t="shared" si="77"/>
        <v>55.5</v>
      </c>
      <c r="K577" s="15">
        <f t="shared" si="78"/>
        <v>108.55</v>
      </c>
      <c r="L577" s="16">
        <f t="shared" si="76"/>
        <v>16.43</v>
      </c>
      <c r="M577" s="16"/>
      <c r="N577" s="24">
        <f t="shared" si="79"/>
        <v>25</v>
      </c>
      <c r="O577" s="23">
        <f t="shared" si="80"/>
        <v>149.97999999999999</v>
      </c>
    </row>
    <row r="578" spans="1:15" s="18" customFormat="1" ht="15.75" customHeight="1" x14ac:dyDescent="0.25">
      <c r="A578" s="13">
        <v>576</v>
      </c>
      <c r="B578" s="19" t="s">
        <v>14</v>
      </c>
      <c r="C578" s="19" t="s">
        <v>16</v>
      </c>
      <c r="D578" s="94" t="s">
        <v>141</v>
      </c>
      <c r="E578" s="100">
        <v>44493</v>
      </c>
      <c r="F578" s="96">
        <v>2508</v>
      </c>
      <c r="G578" s="94">
        <v>845266660248</v>
      </c>
      <c r="H578" s="95">
        <v>24600</v>
      </c>
      <c r="I578" s="95">
        <v>55200</v>
      </c>
      <c r="J578" s="14">
        <f t="shared" si="77"/>
        <v>55.2</v>
      </c>
      <c r="K578" s="15">
        <f t="shared" si="78"/>
        <v>107.96</v>
      </c>
      <c r="L578" s="16">
        <f t="shared" si="76"/>
        <v>16.43</v>
      </c>
      <c r="M578" s="16"/>
      <c r="N578" s="24">
        <f t="shared" si="79"/>
        <v>24.88</v>
      </c>
      <c r="O578" s="23">
        <f t="shared" si="80"/>
        <v>149.26999999999998</v>
      </c>
    </row>
    <row r="579" spans="1:15" s="18" customFormat="1" ht="15.75" customHeight="1" x14ac:dyDescent="0.25">
      <c r="A579" s="13">
        <v>577</v>
      </c>
      <c r="B579" s="19" t="s">
        <v>14</v>
      </c>
      <c r="C579" s="19" t="s">
        <v>16</v>
      </c>
      <c r="D579" s="94" t="s">
        <v>141</v>
      </c>
      <c r="E579" s="100">
        <v>44493</v>
      </c>
      <c r="F579" s="96">
        <v>2508</v>
      </c>
      <c r="G579" s="94">
        <v>845266661113</v>
      </c>
      <c r="H579" s="95">
        <v>23500</v>
      </c>
      <c r="I579" s="95">
        <v>56150</v>
      </c>
      <c r="J579" s="14">
        <f t="shared" si="77"/>
        <v>56.2</v>
      </c>
      <c r="K579" s="15">
        <f t="shared" si="78"/>
        <v>109.92</v>
      </c>
      <c r="L579" s="16">
        <f t="shared" si="76"/>
        <v>16.43</v>
      </c>
      <c r="M579" s="16"/>
      <c r="N579" s="24">
        <f t="shared" si="79"/>
        <v>25.27</v>
      </c>
      <c r="O579" s="23">
        <f t="shared" si="80"/>
        <v>151.62</v>
      </c>
    </row>
    <row r="580" spans="1:15" s="18" customFormat="1" ht="15.75" customHeight="1" x14ac:dyDescent="0.25">
      <c r="A580" s="13">
        <v>578</v>
      </c>
      <c r="B580" s="19" t="s">
        <v>14</v>
      </c>
      <c r="C580" s="19" t="s">
        <v>16</v>
      </c>
      <c r="D580" s="94" t="s">
        <v>141</v>
      </c>
      <c r="E580" s="100">
        <v>44493</v>
      </c>
      <c r="F580" s="96">
        <v>2508</v>
      </c>
      <c r="G580" s="94">
        <v>845266512456</v>
      </c>
      <c r="H580" s="95">
        <v>23900</v>
      </c>
      <c r="I580" s="95">
        <v>55700</v>
      </c>
      <c r="J580" s="14">
        <f t="shared" si="77"/>
        <v>55.7</v>
      </c>
      <c r="K580" s="15">
        <f t="shared" si="78"/>
        <v>108.94</v>
      </c>
      <c r="L580" s="16">
        <f t="shared" si="76"/>
        <v>16.43</v>
      </c>
      <c r="M580" s="16"/>
      <c r="N580" s="24">
        <f t="shared" si="79"/>
        <v>25.07</v>
      </c>
      <c r="O580" s="23">
        <f t="shared" si="80"/>
        <v>150.44</v>
      </c>
    </row>
    <row r="581" spans="1:15" s="18" customFormat="1" ht="15.75" customHeight="1" x14ac:dyDescent="0.25">
      <c r="A581" s="13">
        <v>579</v>
      </c>
      <c r="B581" s="19" t="s">
        <v>14</v>
      </c>
      <c r="C581" s="19" t="s">
        <v>16</v>
      </c>
      <c r="D581" s="94" t="s">
        <v>141</v>
      </c>
      <c r="E581" s="100">
        <v>44493</v>
      </c>
      <c r="F581" s="96">
        <v>2508</v>
      </c>
      <c r="G581" s="94">
        <v>845266660651</v>
      </c>
      <c r="H581" s="95">
        <v>23700</v>
      </c>
      <c r="I581" s="95">
        <v>55900</v>
      </c>
      <c r="J581" s="14">
        <f t="shared" si="77"/>
        <v>55.9</v>
      </c>
      <c r="K581" s="15">
        <f t="shared" si="78"/>
        <v>109.33</v>
      </c>
      <c r="L581" s="16">
        <f t="shared" si="76"/>
        <v>16.43</v>
      </c>
      <c r="M581" s="16"/>
      <c r="N581" s="24">
        <f t="shared" si="79"/>
        <v>25.15</v>
      </c>
      <c r="O581" s="23">
        <f t="shared" si="80"/>
        <v>150.91</v>
      </c>
    </row>
    <row r="582" spans="1:15" s="18" customFormat="1" ht="15.75" customHeight="1" x14ac:dyDescent="0.25">
      <c r="A582" s="13">
        <v>580</v>
      </c>
      <c r="B582" s="19" t="s">
        <v>14</v>
      </c>
      <c r="C582" s="19" t="s">
        <v>16</v>
      </c>
      <c r="D582" s="94" t="s">
        <v>142</v>
      </c>
      <c r="E582" s="100">
        <v>44494</v>
      </c>
      <c r="F582" s="96">
        <v>2508</v>
      </c>
      <c r="G582" s="94">
        <v>845266660719</v>
      </c>
      <c r="H582" s="95">
        <v>24800</v>
      </c>
      <c r="I582" s="95">
        <v>55250</v>
      </c>
      <c r="J582" s="14">
        <f t="shared" si="77"/>
        <v>55.300000000000004</v>
      </c>
      <c r="K582" s="15">
        <f t="shared" si="78"/>
        <v>108.16</v>
      </c>
      <c r="L582" s="16">
        <f t="shared" si="76"/>
        <v>16.43</v>
      </c>
      <c r="M582" s="16">
        <v>3.91</v>
      </c>
      <c r="N582" s="24">
        <f t="shared" si="79"/>
        <v>25.7</v>
      </c>
      <c r="O582" s="23">
        <f t="shared" si="80"/>
        <v>154.19999999999999</v>
      </c>
    </row>
    <row r="583" spans="1:15" s="18" customFormat="1" ht="15.75" customHeight="1" x14ac:dyDescent="0.25">
      <c r="A583" s="13">
        <v>581</v>
      </c>
      <c r="B583" s="19" t="s">
        <v>14</v>
      </c>
      <c r="C583" s="19" t="s">
        <v>16</v>
      </c>
      <c r="D583" s="94" t="s">
        <v>142</v>
      </c>
      <c r="E583" s="100">
        <v>44494</v>
      </c>
      <c r="F583" s="96">
        <v>2508</v>
      </c>
      <c r="G583" s="94">
        <v>335266531110</v>
      </c>
      <c r="H583" s="95">
        <v>23400</v>
      </c>
      <c r="I583" s="95">
        <v>56500</v>
      </c>
      <c r="J583" s="14">
        <f t="shared" si="77"/>
        <v>56.5</v>
      </c>
      <c r="K583" s="15">
        <f t="shared" si="78"/>
        <v>110.5</v>
      </c>
      <c r="L583" s="16">
        <f t="shared" si="76"/>
        <v>16.43</v>
      </c>
      <c r="M583" s="16"/>
      <c r="N583" s="24">
        <f t="shared" si="79"/>
        <v>25.39</v>
      </c>
      <c r="O583" s="23">
        <f t="shared" si="80"/>
        <v>152.32</v>
      </c>
    </row>
    <row r="584" spans="1:15" s="18" customFormat="1" ht="15.75" customHeight="1" x14ac:dyDescent="0.25">
      <c r="A584" s="13">
        <v>582</v>
      </c>
      <c r="B584" s="19" t="s">
        <v>14</v>
      </c>
      <c r="C584" s="19" t="s">
        <v>16</v>
      </c>
      <c r="D584" s="94" t="s">
        <v>142</v>
      </c>
      <c r="E584" s="100">
        <v>44494</v>
      </c>
      <c r="F584" s="96">
        <v>2508</v>
      </c>
      <c r="G584" s="94">
        <v>845266660073</v>
      </c>
      <c r="H584" s="95">
        <v>23400</v>
      </c>
      <c r="I584" s="95">
        <v>56450</v>
      </c>
      <c r="J584" s="14">
        <f t="shared" si="77"/>
        <v>56.5</v>
      </c>
      <c r="K584" s="15">
        <f t="shared" si="78"/>
        <v>110.5</v>
      </c>
      <c r="L584" s="16">
        <f t="shared" si="76"/>
        <v>16.43</v>
      </c>
      <c r="M584" s="16"/>
      <c r="N584" s="24">
        <f t="shared" si="79"/>
        <v>25.39</v>
      </c>
      <c r="O584" s="23">
        <f t="shared" si="80"/>
        <v>152.32</v>
      </c>
    </row>
    <row r="585" spans="1:15" s="18" customFormat="1" ht="15.75" customHeight="1" x14ac:dyDescent="0.25">
      <c r="A585" s="13">
        <v>583</v>
      </c>
      <c r="B585" s="19" t="s">
        <v>14</v>
      </c>
      <c r="C585" s="19" t="s">
        <v>16</v>
      </c>
      <c r="D585" s="94" t="s">
        <v>142</v>
      </c>
      <c r="E585" s="100">
        <v>44494</v>
      </c>
      <c r="F585" s="96">
        <v>2508</v>
      </c>
      <c r="G585" s="94">
        <v>845266661105</v>
      </c>
      <c r="H585" s="95">
        <v>23300</v>
      </c>
      <c r="I585" s="95">
        <v>56550</v>
      </c>
      <c r="J585" s="14">
        <f t="shared" si="77"/>
        <v>56.6</v>
      </c>
      <c r="K585" s="15">
        <f t="shared" si="78"/>
        <v>110.7</v>
      </c>
      <c r="L585" s="16">
        <f t="shared" si="76"/>
        <v>16.43</v>
      </c>
      <c r="M585" s="16"/>
      <c r="N585" s="24">
        <f t="shared" si="79"/>
        <v>25.43</v>
      </c>
      <c r="O585" s="23">
        <f t="shared" si="80"/>
        <v>152.56</v>
      </c>
    </row>
    <row r="586" spans="1:15" s="18" customFormat="1" ht="15.75" customHeight="1" x14ac:dyDescent="0.25">
      <c r="A586" s="13">
        <v>584</v>
      </c>
      <c r="B586" s="19" t="s">
        <v>14</v>
      </c>
      <c r="C586" s="19" t="s">
        <v>16</v>
      </c>
      <c r="D586" s="94" t="s">
        <v>142</v>
      </c>
      <c r="E586" s="100">
        <v>44494</v>
      </c>
      <c r="F586" s="96">
        <v>2508</v>
      </c>
      <c r="G586" s="94">
        <v>845266510708</v>
      </c>
      <c r="H586" s="95">
        <v>24950</v>
      </c>
      <c r="I586" s="95">
        <v>54850</v>
      </c>
      <c r="J586" s="14">
        <f t="shared" si="77"/>
        <v>54.9</v>
      </c>
      <c r="K586" s="15">
        <f t="shared" si="78"/>
        <v>107.38</v>
      </c>
      <c r="L586" s="16">
        <f t="shared" si="76"/>
        <v>16.43</v>
      </c>
      <c r="M586" s="16"/>
      <c r="N586" s="24">
        <f t="shared" si="79"/>
        <v>24.76</v>
      </c>
      <c r="O586" s="23">
        <f t="shared" si="80"/>
        <v>148.57</v>
      </c>
    </row>
    <row r="587" spans="1:15" s="18" customFormat="1" ht="15.75" customHeight="1" x14ac:dyDescent="0.25">
      <c r="A587" s="13">
        <v>585</v>
      </c>
      <c r="B587" s="19" t="s">
        <v>14</v>
      </c>
      <c r="C587" s="19" t="s">
        <v>16</v>
      </c>
      <c r="D587" s="94" t="s">
        <v>142</v>
      </c>
      <c r="E587" s="100">
        <v>44494</v>
      </c>
      <c r="F587" s="96">
        <v>2508</v>
      </c>
      <c r="G587" s="94">
        <v>845266660867</v>
      </c>
      <c r="H587" s="95">
        <v>24900</v>
      </c>
      <c r="I587" s="95">
        <v>54800</v>
      </c>
      <c r="J587" s="14">
        <f t="shared" si="77"/>
        <v>54.8</v>
      </c>
      <c r="K587" s="15">
        <f t="shared" si="78"/>
        <v>107.18</v>
      </c>
      <c r="L587" s="16">
        <f t="shared" si="76"/>
        <v>16.43</v>
      </c>
      <c r="M587" s="16"/>
      <c r="N587" s="24">
        <f t="shared" si="79"/>
        <v>24.72</v>
      </c>
      <c r="O587" s="23">
        <f t="shared" si="80"/>
        <v>148.33000000000001</v>
      </c>
    </row>
    <row r="588" spans="1:15" s="18" customFormat="1" ht="15.75" customHeight="1" x14ac:dyDescent="0.25">
      <c r="A588" s="13">
        <v>586</v>
      </c>
      <c r="B588" s="19" t="s">
        <v>14</v>
      </c>
      <c r="C588" s="19" t="s">
        <v>16</v>
      </c>
      <c r="D588" s="94" t="s">
        <v>142</v>
      </c>
      <c r="E588" s="100">
        <v>44494</v>
      </c>
      <c r="F588" s="96">
        <v>2508</v>
      </c>
      <c r="G588" s="94">
        <v>845266513330</v>
      </c>
      <c r="H588" s="95">
        <v>24200</v>
      </c>
      <c r="I588" s="95">
        <v>55800</v>
      </c>
      <c r="J588" s="14">
        <f t="shared" si="77"/>
        <v>55.8</v>
      </c>
      <c r="K588" s="15">
        <f t="shared" si="78"/>
        <v>109.14</v>
      </c>
      <c r="L588" s="16">
        <f t="shared" si="76"/>
        <v>16.43</v>
      </c>
      <c r="M588" s="16"/>
      <c r="N588" s="24">
        <f t="shared" si="79"/>
        <v>25.11</v>
      </c>
      <c r="O588" s="23">
        <f t="shared" si="80"/>
        <v>150.68</v>
      </c>
    </row>
    <row r="589" spans="1:15" s="18" customFormat="1" ht="15.75" customHeight="1" x14ac:dyDescent="0.25">
      <c r="A589" s="13">
        <v>587</v>
      </c>
      <c r="B589" s="19" t="s">
        <v>14</v>
      </c>
      <c r="C589" s="19" t="s">
        <v>16</v>
      </c>
      <c r="D589" s="94" t="s">
        <v>142</v>
      </c>
      <c r="E589" s="100">
        <v>44494</v>
      </c>
      <c r="F589" s="96">
        <v>2508</v>
      </c>
      <c r="G589" s="94">
        <v>845266512365</v>
      </c>
      <c r="H589" s="95">
        <v>23500</v>
      </c>
      <c r="I589" s="95">
        <v>56400</v>
      </c>
      <c r="J589" s="14">
        <f t="shared" si="77"/>
        <v>56.4</v>
      </c>
      <c r="K589" s="15">
        <f t="shared" si="78"/>
        <v>110.31</v>
      </c>
      <c r="L589" s="16">
        <f t="shared" si="76"/>
        <v>16.43</v>
      </c>
      <c r="M589" s="16"/>
      <c r="N589" s="24">
        <f t="shared" si="79"/>
        <v>25.35</v>
      </c>
      <c r="O589" s="23">
        <f t="shared" si="80"/>
        <v>152.09</v>
      </c>
    </row>
    <row r="590" spans="1:15" s="18" customFormat="1" ht="15.75" customHeight="1" x14ac:dyDescent="0.25">
      <c r="A590" s="13">
        <v>588</v>
      </c>
      <c r="B590" s="19" t="s">
        <v>14</v>
      </c>
      <c r="C590" s="19" t="s">
        <v>16</v>
      </c>
      <c r="D590" s="94" t="s">
        <v>142</v>
      </c>
      <c r="E590" s="100">
        <v>44494</v>
      </c>
      <c r="F590" s="96">
        <v>2508</v>
      </c>
      <c r="G590" s="94">
        <v>335266500222</v>
      </c>
      <c r="H590" s="95">
        <v>24600</v>
      </c>
      <c r="I590" s="95">
        <v>55200</v>
      </c>
      <c r="J590" s="14">
        <f t="shared" si="77"/>
        <v>55.2</v>
      </c>
      <c r="K590" s="15">
        <f t="shared" si="78"/>
        <v>107.96</v>
      </c>
      <c r="L590" s="16">
        <f t="shared" si="76"/>
        <v>16.43</v>
      </c>
      <c r="M590" s="16"/>
      <c r="N590" s="24">
        <f t="shared" si="79"/>
        <v>24.88</v>
      </c>
      <c r="O590" s="23">
        <f t="shared" si="80"/>
        <v>149.26999999999998</v>
      </c>
    </row>
    <row r="591" spans="1:15" s="18" customFormat="1" ht="15.75" customHeight="1" x14ac:dyDescent="0.25">
      <c r="A591" s="13">
        <v>589</v>
      </c>
      <c r="B591" s="19" t="s">
        <v>14</v>
      </c>
      <c r="C591" s="19" t="s">
        <v>16</v>
      </c>
      <c r="D591" s="94" t="s">
        <v>142</v>
      </c>
      <c r="E591" s="100">
        <v>44494</v>
      </c>
      <c r="F591" s="96">
        <v>2508</v>
      </c>
      <c r="G591" s="94">
        <v>845266513272</v>
      </c>
      <c r="H591" s="95">
        <v>24100</v>
      </c>
      <c r="I591" s="95">
        <v>55650</v>
      </c>
      <c r="J591" s="14">
        <f t="shared" si="77"/>
        <v>55.7</v>
      </c>
      <c r="K591" s="15">
        <f t="shared" si="78"/>
        <v>108.94</v>
      </c>
      <c r="L591" s="16">
        <f t="shared" si="76"/>
        <v>16.43</v>
      </c>
      <c r="M591" s="16"/>
      <c r="N591" s="24">
        <f t="shared" si="79"/>
        <v>25.07</v>
      </c>
      <c r="O591" s="23">
        <f t="shared" si="80"/>
        <v>150.44</v>
      </c>
    </row>
    <row r="592" spans="1:15" s="18" customFormat="1" ht="15.75" customHeight="1" x14ac:dyDescent="0.25">
      <c r="A592" s="13">
        <v>590</v>
      </c>
      <c r="B592" s="19" t="s">
        <v>14</v>
      </c>
      <c r="C592" s="19" t="s">
        <v>16</v>
      </c>
      <c r="D592" s="94" t="s">
        <v>143</v>
      </c>
      <c r="E592" s="100">
        <v>44494</v>
      </c>
      <c r="F592" s="96">
        <v>2508</v>
      </c>
      <c r="G592" s="94">
        <v>845266660024</v>
      </c>
      <c r="H592" s="95">
        <v>24400</v>
      </c>
      <c r="I592" s="95">
        <v>55400</v>
      </c>
      <c r="J592" s="14">
        <f t="shared" si="77"/>
        <v>55.4</v>
      </c>
      <c r="K592" s="15">
        <f t="shared" si="78"/>
        <v>108.35</v>
      </c>
      <c r="L592" s="16">
        <f t="shared" si="76"/>
        <v>16.43</v>
      </c>
      <c r="M592" s="16">
        <v>3.91</v>
      </c>
      <c r="N592" s="24">
        <f t="shared" si="79"/>
        <v>25.74</v>
      </c>
      <c r="O592" s="23">
        <f t="shared" si="80"/>
        <v>154.43</v>
      </c>
    </row>
    <row r="593" spans="1:15" s="18" customFormat="1" ht="15.75" customHeight="1" x14ac:dyDescent="0.25">
      <c r="A593" s="13">
        <v>591</v>
      </c>
      <c r="B593" s="19" t="s">
        <v>14</v>
      </c>
      <c r="C593" s="19" t="s">
        <v>16</v>
      </c>
      <c r="D593" s="94" t="s">
        <v>143</v>
      </c>
      <c r="E593" s="100">
        <v>44494</v>
      </c>
      <c r="F593" s="96">
        <v>2508</v>
      </c>
      <c r="G593" s="94">
        <v>845266661006</v>
      </c>
      <c r="H593" s="95">
        <v>23900</v>
      </c>
      <c r="I593" s="95">
        <v>56000</v>
      </c>
      <c r="J593" s="14">
        <f t="shared" si="77"/>
        <v>56</v>
      </c>
      <c r="K593" s="15">
        <f t="shared" si="78"/>
        <v>109.53</v>
      </c>
      <c r="L593" s="16">
        <f t="shared" si="76"/>
        <v>16.43</v>
      </c>
      <c r="M593" s="16"/>
      <c r="N593" s="24">
        <f t="shared" si="79"/>
        <v>25.19</v>
      </c>
      <c r="O593" s="23">
        <f t="shared" si="80"/>
        <v>151.15</v>
      </c>
    </row>
    <row r="594" spans="1:15" s="18" customFormat="1" ht="15.75" customHeight="1" x14ac:dyDescent="0.25">
      <c r="A594" s="13">
        <v>592</v>
      </c>
      <c r="B594" s="19" t="s">
        <v>14</v>
      </c>
      <c r="C594" s="19" t="s">
        <v>16</v>
      </c>
      <c r="D594" s="94" t="s">
        <v>143</v>
      </c>
      <c r="E594" s="100">
        <v>44494</v>
      </c>
      <c r="F594" s="96">
        <v>2508</v>
      </c>
      <c r="G594" s="94">
        <v>845266510658</v>
      </c>
      <c r="H594" s="95">
        <v>25000</v>
      </c>
      <c r="I594" s="95">
        <v>54900</v>
      </c>
      <c r="J594" s="14">
        <f t="shared" si="77"/>
        <v>54.9</v>
      </c>
      <c r="K594" s="15">
        <f t="shared" si="78"/>
        <v>107.38</v>
      </c>
      <c r="L594" s="16">
        <f t="shared" si="76"/>
        <v>16.43</v>
      </c>
      <c r="M594" s="16"/>
      <c r="N594" s="24">
        <f t="shared" si="79"/>
        <v>24.76</v>
      </c>
      <c r="O594" s="23">
        <f t="shared" si="80"/>
        <v>148.57</v>
      </c>
    </row>
    <row r="595" spans="1:15" s="18" customFormat="1" ht="15.75" customHeight="1" x14ac:dyDescent="0.25">
      <c r="A595" s="13">
        <v>593</v>
      </c>
      <c r="B595" s="19" t="s">
        <v>14</v>
      </c>
      <c r="C595" s="19" t="s">
        <v>16</v>
      </c>
      <c r="D595" s="94" t="s">
        <v>143</v>
      </c>
      <c r="E595" s="100">
        <v>44494</v>
      </c>
      <c r="F595" s="96">
        <v>2508</v>
      </c>
      <c r="G595" s="94">
        <v>845266661147</v>
      </c>
      <c r="H595" s="95">
        <v>24800</v>
      </c>
      <c r="I595" s="95">
        <v>55150</v>
      </c>
      <c r="J595" s="14">
        <f t="shared" si="77"/>
        <v>55.2</v>
      </c>
      <c r="K595" s="15">
        <f t="shared" si="78"/>
        <v>107.96</v>
      </c>
      <c r="L595" s="16">
        <f t="shared" si="76"/>
        <v>16.43</v>
      </c>
      <c r="M595" s="16"/>
      <c r="N595" s="24">
        <f t="shared" si="79"/>
        <v>24.88</v>
      </c>
      <c r="O595" s="23">
        <f t="shared" si="80"/>
        <v>149.26999999999998</v>
      </c>
    </row>
    <row r="596" spans="1:15" s="18" customFormat="1" ht="15.75" customHeight="1" x14ac:dyDescent="0.25">
      <c r="A596" s="13">
        <v>594</v>
      </c>
      <c r="B596" s="19" t="s">
        <v>14</v>
      </c>
      <c r="C596" s="19" t="s">
        <v>16</v>
      </c>
      <c r="D596" s="94" t="s">
        <v>143</v>
      </c>
      <c r="E596" s="100">
        <v>44494</v>
      </c>
      <c r="F596" s="96">
        <v>2508</v>
      </c>
      <c r="G596" s="94">
        <v>845266660057</v>
      </c>
      <c r="H596" s="95">
        <v>23800</v>
      </c>
      <c r="I596" s="95">
        <v>56050</v>
      </c>
      <c r="J596" s="14">
        <f t="shared" si="77"/>
        <v>56.1</v>
      </c>
      <c r="K596" s="15">
        <f t="shared" si="78"/>
        <v>109.72</v>
      </c>
      <c r="L596" s="16">
        <f t="shared" si="76"/>
        <v>16.43</v>
      </c>
      <c r="M596" s="16"/>
      <c r="N596" s="24">
        <f t="shared" si="79"/>
        <v>25.23</v>
      </c>
      <c r="O596" s="23">
        <f t="shared" si="80"/>
        <v>151.38</v>
      </c>
    </row>
    <row r="597" spans="1:15" s="18" customFormat="1" ht="15.75" customHeight="1" x14ac:dyDescent="0.25">
      <c r="A597" s="13">
        <v>595</v>
      </c>
      <c r="B597" s="19" t="s">
        <v>14</v>
      </c>
      <c r="C597" s="19" t="s">
        <v>16</v>
      </c>
      <c r="D597" s="94" t="s">
        <v>143</v>
      </c>
      <c r="E597" s="100">
        <v>44494</v>
      </c>
      <c r="F597" s="96">
        <v>2508</v>
      </c>
      <c r="G597" s="94">
        <v>845266511094</v>
      </c>
      <c r="H597" s="95">
        <v>24700</v>
      </c>
      <c r="I597" s="95">
        <v>55100</v>
      </c>
      <c r="J597" s="14">
        <f t="shared" si="77"/>
        <v>55.1</v>
      </c>
      <c r="K597" s="15">
        <f t="shared" si="78"/>
        <v>107.77</v>
      </c>
      <c r="L597" s="16">
        <f t="shared" si="76"/>
        <v>16.43</v>
      </c>
      <c r="M597" s="16"/>
      <c r="N597" s="24">
        <f t="shared" si="79"/>
        <v>24.84</v>
      </c>
      <c r="O597" s="23">
        <f t="shared" si="80"/>
        <v>149.04</v>
      </c>
    </row>
    <row r="598" spans="1:15" s="18" customFormat="1" ht="15.75" customHeight="1" x14ac:dyDescent="0.25">
      <c r="A598" s="13">
        <v>596</v>
      </c>
      <c r="B598" s="19" t="s">
        <v>14</v>
      </c>
      <c r="C598" s="19" t="s">
        <v>16</v>
      </c>
      <c r="D598" s="94" t="s">
        <v>143</v>
      </c>
      <c r="E598" s="100">
        <v>44494</v>
      </c>
      <c r="F598" s="96">
        <v>2508</v>
      </c>
      <c r="G598" s="94">
        <v>335266576495</v>
      </c>
      <c r="H598" s="95">
        <v>24700</v>
      </c>
      <c r="I598" s="95">
        <v>55100</v>
      </c>
      <c r="J598" s="14">
        <f t="shared" si="77"/>
        <v>55.1</v>
      </c>
      <c r="K598" s="15">
        <f t="shared" si="78"/>
        <v>107.77</v>
      </c>
      <c r="L598" s="16">
        <f t="shared" si="76"/>
        <v>16.43</v>
      </c>
      <c r="M598" s="16"/>
      <c r="N598" s="24">
        <f t="shared" si="79"/>
        <v>24.84</v>
      </c>
      <c r="O598" s="23">
        <f t="shared" si="80"/>
        <v>149.04</v>
      </c>
    </row>
    <row r="599" spans="1:15" s="18" customFormat="1" ht="15.75" customHeight="1" x14ac:dyDescent="0.25">
      <c r="A599" s="13">
        <v>597</v>
      </c>
      <c r="B599" s="19" t="s">
        <v>14</v>
      </c>
      <c r="C599" s="19" t="s">
        <v>16</v>
      </c>
      <c r="D599" s="94" t="s">
        <v>143</v>
      </c>
      <c r="E599" s="100">
        <v>44494</v>
      </c>
      <c r="F599" s="96">
        <v>2508</v>
      </c>
      <c r="G599" s="94">
        <v>845266513082</v>
      </c>
      <c r="H599" s="95">
        <v>23500</v>
      </c>
      <c r="I599" s="95">
        <v>56400</v>
      </c>
      <c r="J599" s="14">
        <f t="shared" si="77"/>
        <v>56.4</v>
      </c>
      <c r="K599" s="15">
        <f t="shared" si="78"/>
        <v>110.31</v>
      </c>
      <c r="L599" s="16">
        <f t="shared" si="76"/>
        <v>16.43</v>
      </c>
      <c r="M599" s="16"/>
      <c r="N599" s="24">
        <f t="shared" si="79"/>
        <v>25.35</v>
      </c>
      <c r="O599" s="23">
        <f t="shared" si="80"/>
        <v>152.09</v>
      </c>
    </row>
    <row r="600" spans="1:15" s="18" customFormat="1" ht="15.75" customHeight="1" x14ac:dyDescent="0.25">
      <c r="A600" s="13">
        <v>598</v>
      </c>
      <c r="B600" s="19" t="s">
        <v>14</v>
      </c>
      <c r="C600" s="19" t="s">
        <v>16</v>
      </c>
      <c r="D600" s="2" t="s">
        <v>136</v>
      </c>
      <c r="E600" s="33">
        <v>44494</v>
      </c>
      <c r="F600" s="21">
        <v>2508</v>
      </c>
      <c r="G600" s="20">
        <v>845266512381</v>
      </c>
      <c r="H600" s="22">
        <v>23900</v>
      </c>
      <c r="I600" s="22">
        <v>55600</v>
      </c>
      <c r="J600" s="14">
        <f t="shared" si="74"/>
        <v>55.6</v>
      </c>
      <c r="K600" s="15">
        <f t="shared" si="75"/>
        <v>108.74</v>
      </c>
      <c r="L600" s="16">
        <f t="shared" si="76"/>
        <v>16.43</v>
      </c>
      <c r="M600" s="16">
        <v>3.91</v>
      </c>
      <c r="N600" s="24">
        <f t="shared" si="72"/>
        <v>25.82</v>
      </c>
      <c r="O600" s="23">
        <f t="shared" si="73"/>
        <v>154.89999999999998</v>
      </c>
    </row>
    <row r="601" spans="1:15" s="18" customFormat="1" ht="15.75" customHeight="1" x14ac:dyDescent="0.25">
      <c r="A601" s="13">
        <v>599</v>
      </c>
      <c r="B601" s="19" t="s">
        <v>14</v>
      </c>
      <c r="C601" s="19" t="s">
        <v>16</v>
      </c>
      <c r="D601" s="2" t="s">
        <v>136</v>
      </c>
      <c r="E601" s="33">
        <v>44494</v>
      </c>
      <c r="F601" s="21">
        <v>2508</v>
      </c>
      <c r="G601" s="20">
        <v>845266510625</v>
      </c>
      <c r="H601" s="22">
        <v>24700</v>
      </c>
      <c r="I601" s="22">
        <v>54400</v>
      </c>
      <c r="J601" s="14">
        <f t="shared" si="74"/>
        <v>54.4</v>
      </c>
      <c r="K601" s="15">
        <f t="shared" si="75"/>
        <v>106.4</v>
      </c>
      <c r="L601" s="16">
        <f t="shared" si="76"/>
        <v>16.43</v>
      </c>
      <c r="M601" s="16"/>
      <c r="N601" s="24">
        <f t="shared" si="72"/>
        <v>24.57</v>
      </c>
      <c r="O601" s="23">
        <f t="shared" si="73"/>
        <v>147.4</v>
      </c>
    </row>
    <row r="602" spans="1:15" s="18" customFormat="1" ht="15.75" customHeight="1" x14ac:dyDescent="0.25">
      <c r="A602" s="13">
        <v>600</v>
      </c>
      <c r="B602" s="19" t="s">
        <v>14</v>
      </c>
      <c r="C602" s="19" t="s">
        <v>16</v>
      </c>
      <c r="D602" s="2" t="s">
        <v>136</v>
      </c>
      <c r="E602" s="33">
        <v>44494</v>
      </c>
      <c r="F602" s="21">
        <v>2508</v>
      </c>
      <c r="G602" s="20">
        <v>335266576586</v>
      </c>
      <c r="H602" s="22">
        <v>25200</v>
      </c>
      <c r="I602" s="22">
        <v>54500</v>
      </c>
      <c r="J602" s="14">
        <f t="shared" si="74"/>
        <v>54.5</v>
      </c>
      <c r="K602" s="15">
        <f t="shared" si="75"/>
        <v>106.59</v>
      </c>
      <c r="L602" s="16">
        <f t="shared" si="76"/>
        <v>16.43</v>
      </c>
      <c r="M602" s="16"/>
      <c r="N602" s="24">
        <f t="shared" si="72"/>
        <v>24.6</v>
      </c>
      <c r="O602" s="23">
        <f t="shared" si="73"/>
        <v>147.62</v>
      </c>
    </row>
    <row r="603" spans="1:15" s="18" customFormat="1" ht="15.75" customHeight="1" x14ac:dyDescent="0.25">
      <c r="A603" s="13">
        <v>601</v>
      </c>
      <c r="B603" s="19" t="s">
        <v>14</v>
      </c>
      <c r="C603" s="19" t="s">
        <v>16</v>
      </c>
      <c r="D603" s="2" t="s">
        <v>136</v>
      </c>
      <c r="E603" s="33">
        <v>44494</v>
      </c>
      <c r="F603" s="21">
        <v>2508</v>
      </c>
      <c r="G603" s="20">
        <v>845266512605</v>
      </c>
      <c r="H603" s="22">
        <v>24250</v>
      </c>
      <c r="I603" s="22">
        <v>55500</v>
      </c>
      <c r="J603" s="14">
        <f t="shared" si="74"/>
        <v>55.5</v>
      </c>
      <c r="K603" s="15">
        <f t="shared" si="75"/>
        <v>108.55</v>
      </c>
      <c r="L603" s="16">
        <f t="shared" si="76"/>
        <v>16.43</v>
      </c>
      <c r="M603" s="16"/>
      <c r="N603" s="24">
        <f t="shared" si="72"/>
        <v>25</v>
      </c>
      <c r="O603" s="23">
        <f t="shared" si="73"/>
        <v>149.97999999999999</v>
      </c>
    </row>
    <row r="604" spans="1:15" s="18" customFormat="1" ht="15.75" customHeight="1" x14ac:dyDescent="0.25">
      <c r="A604" s="13">
        <v>602</v>
      </c>
      <c r="B604" s="19" t="s">
        <v>14</v>
      </c>
      <c r="C604" s="19" t="s">
        <v>16</v>
      </c>
      <c r="D604" s="2" t="s">
        <v>136</v>
      </c>
      <c r="E604" s="33">
        <v>44494</v>
      </c>
      <c r="F604" s="21">
        <v>2508</v>
      </c>
      <c r="G604" s="20">
        <v>845266512977</v>
      </c>
      <c r="H604" s="22">
        <v>24000</v>
      </c>
      <c r="I604" s="22">
        <v>55400</v>
      </c>
      <c r="J604" s="14">
        <f t="shared" si="74"/>
        <v>55.4</v>
      </c>
      <c r="K604" s="15">
        <f t="shared" si="75"/>
        <v>108.35</v>
      </c>
      <c r="L604" s="16">
        <f t="shared" si="76"/>
        <v>16.43</v>
      </c>
      <c r="M604" s="16"/>
      <c r="N604" s="24">
        <f t="shared" si="72"/>
        <v>24.96</v>
      </c>
      <c r="O604" s="23">
        <f t="shared" si="73"/>
        <v>149.74</v>
      </c>
    </row>
    <row r="605" spans="1:15" s="18" customFormat="1" ht="15.75" customHeight="1" x14ac:dyDescent="0.25">
      <c r="A605" s="13">
        <v>603</v>
      </c>
      <c r="B605" s="19" t="s">
        <v>14</v>
      </c>
      <c r="C605" s="19" t="s">
        <v>16</v>
      </c>
      <c r="D605" s="2" t="s">
        <v>136</v>
      </c>
      <c r="E605" s="33">
        <v>44494</v>
      </c>
      <c r="F605" s="21">
        <v>2508</v>
      </c>
      <c r="G605" s="2">
        <v>845266660818</v>
      </c>
      <c r="H605" s="22">
        <v>24350</v>
      </c>
      <c r="I605" s="22">
        <v>55200</v>
      </c>
      <c r="J605" s="14">
        <f t="shared" si="74"/>
        <v>55.2</v>
      </c>
      <c r="K605" s="15">
        <f t="shared" si="75"/>
        <v>107.96</v>
      </c>
      <c r="L605" s="16">
        <f t="shared" si="76"/>
        <v>16.43</v>
      </c>
      <c r="M605" s="16"/>
      <c r="N605" s="24">
        <f t="shared" si="72"/>
        <v>24.88</v>
      </c>
      <c r="O605" s="23">
        <f t="shared" si="73"/>
        <v>149.26999999999998</v>
      </c>
    </row>
    <row r="606" spans="1:15" s="18" customFormat="1" ht="15.75" customHeight="1" x14ac:dyDescent="0.25">
      <c r="A606" s="13">
        <v>604</v>
      </c>
      <c r="B606" s="12" t="s">
        <v>14</v>
      </c>
      <c r="C606" s="12" t="s">
        <v>16</v>
      </c>
      <c r="D606" s="2" t="s">
        <v>136</v>
      </c>
      <c r="E606" s="33">
        <v>44494</v>
      </c>
      <c r="F606" s="15">
        <v>2508</v>
      </c>
      <c r="G606" s="2">
        <v>335266530765</v>
      </c>
      <c r="H606" s="3">
        <v>23000</v>
      </c>
      <c r="I606" s="3">
        <v>56800</v>
      </c>
      <c r="J606" s="14">
        <f t="shared" si="74"/>
        <v>56.8</v>
      </c>
      <c r="K606" s="15">
        <f t="shared" si="75"/>
        <v>111.09</v>
      </c>
      <c r="L606" s="16">
        <f t="shared" si="76"/>
        <v>16.43</v>
      </c>
      <c r="M606" s="16"/>
      <c r="N606" s="17">
        <f t="shared" ref="N606:N651" si="81">ROUND(((SUM(K606:M606))*20/100),2)</f>
        <v>25.5</v>
      </c>
      <c r="O606" s="16">
        <f t="shared" ref="O606:O651" si="82">SUM(K606:N606)</f>
        <v>153.02000000000001</v>
      </c>
    </row>
    <row r="607" spans="1:15" s="18" customFormat="1" ht="15.75" customHeight="1" x14ac:dyDescent="0.25">
      <c r="A607" s="13">
        <v>605</v>
      </c>
      <c r="B607" s="12" t="s">
        <v>14</v>
      </c>
      <c r="C607" s="12" t="s">
        <v>16</v>
      </c>
      <c r="D607" s="2" t="s">
        <v>136</v>
      </c>
      <c r="E607" s="33">
        <v>44494</v>
      </c>
      <c r="F607" s="15">
        <v>2508</v>
      </c>
      <c r="G607" s="2">
        <v>845266660479</v>
      </c>
      <c r="H607" s="3">
        <v>23700</v>
      </c>
      <c r="I607" s="3">
        <v>56100</v>
      </c>
      <c r="J607" s="14">
        <f t="shared" si="74"/>
        <v>56.1</v>
      </c>
      <c r="K607" s="15">
        <f t="shared" si="75"/>
        <v>109.72</v>
      </c>
      <c r="L607" s="16">
        <f t="shared" si="76"/>
        <v>16.43</v>
      </c>
      <c r="M607" s="16"/>
      <c r="N607" s="17">
        <f t="shared" si="81"/>
        <v>25.23</v>
      </c>
      <c r="O607" s="16">
        <f t="shared" si="82"/>
        <v>151.38</v>
      </c>
    </row>
    <row r="608" spans="1:15" s="18" customFormat="1" ht="15.75" customHeight="1" x14ac:dyDescent="0.25">
      <c r="A608" s="13">
        <v>606</v>
      </c>
      <c r="B608" s="12" t="s">
        <v>14</v>
      </c>
      <c r="C608" s="12" t="s">
        <v>16</v>
      </c>
      <c r="D608" s="2" t="s">
        <v>136</v>
      </c>
      <c r="E608" s="33">
        <v>44494</v>
      </c>
      <c r="F608" s="15">
        <v>2508</v>
      </c>
      <c r="G608" s="2">
        <v>845266660974</v>
      </c>
      <c r="H608" s="3">
        <v>23300</v>
      </c>
      <c r="I608" s="3">
        <v>55300</v>
      </c>
      <c r="J608" s="14">
        <f t="shared" si="74"/>
        <v>55.3</v>
      </c>
      <c r="K608" s="15">
        <f t="shared" si="75"/>
        <v>108.16</v>
      </c>
      <c r="L608" s="16">
        <f t="shared" si="76"/>
        <v>16.43</v>
      </c>
      <c r="M608" s="16"/>
      <c r="N608" s="17">
        <f t="shared" si="81"/>
        <v>24.92</v>
      </c>
      <c r="O608" s="16">
        <f t="shared" si="82"/>
        <v>149.51</v>
      </c>
    </row>
    <row r="609" spans="1:15" s="18" customFormat="1" ht="15.75" customHeight="1" x14ac:dyDescent="0.25">
      <c r="A609" s="13">
        <v>607</v>
      </c>
      <c r="B609" s="12" t="s">
        <v>14</v>
      </c>
      <c r="C609" s="12" t="s">
        <v>16</v>
      </c>
      <c r="D609" s="2" t="s">
        <v>136</v>
      </c>
      <c r="E609" s="33">
        <v>44494</v>
      </c>
      <c r="F609" s="15">
        <v>2508</v>
      </c>
      <c r="G609" s="2">
        <v>845266513157</v>
      </c>
      <c r="H609" s="3">
        <v>24930</v>
      </c>
      <c r="I609" s="3">
        <v>54820</v>
      </c>
      <c r="J609" s="14">
        <f t="shared" si="74"/>
        <v>54.9</v>
      </c>
      <c r="K609" s="15">
        <f t="shared" si="75"/>
        <v>107.38</v>
      </c>
      <c r="L609" s="16">
        <f t="shared" si="76"/>
        <v>16.43</v>
      </c>
      <c r="M609" s="16"/>
      <c r="N609" s="17">
        <f t="shared" si="81"/>
        <v>24.76</v>
      </c>
      <c r="O609" s="16">
        <f t="shared" si="82"/>
        <v>148.57</v>
      </c>
    </row>
    <row r="610" spans="1:15" s="18" customFormat="1" ht="15.75" customHeight="1" x14ac:dyDescent="0.25">
      <c r="A610" s="13">
        <v>608</v>
      </c>
      <c r="B610" s="12" t="s">
        <v>14</v>
      </c>
      <c r="C610" s="12" t="s">
        <v>16</v>
      </c>
      <c r="D610" s="2" t="s">
        <v>137</v>
      </c>
      <c r="E610" s="33">
        <v>44495</v>
      </c>
      <c r="F610" s="15">
        <v>2508</v>
      </c>
      <c r="G610" s="2">
        <v>845266660776</v>
      </c>
      <c r="H610" s="3">
        <v>23600</v>
      </c>
      <c r="I610" s="3">
        <v>56100</v>
      </c>
      <c r="J610" s="14">
        <f t="shared" si="74"/>
        <v>56.1</v>
      </c>
      <c r="K610" s="15">
        <f t="shared" si="75"/>
        <v>109.72</v>
      </c>
      <c r="L610" s="16">
        <f t="shared" si="76"/>
        <v>16.43</v>
      </c>
      <c r="M610" s="16">
        <v>3.91</v>
      </c>
      <c r="N610" s="17">
        <f t="shared" si="81"/>
        <v>26.01</v>
      </c>
      <c r="O610" s="16">
        <f t="shared" si="82"/>
        <v>156.07</v>
      </c>
    </row>
    <row r="611" spans="1:15" s="18" customFormat="1" ht="15.75" customHeight="1" x14ac:dyDescent="0.25">
      <c r="A611" s="13">
        <v>609</v>
      </c>
      <c r="B611" s="12" t="s">
        <v>14</v>
      </c>
      <c r="C611" s="12" t="s">
        <v>16</v>
      </c>
      <c r="D611" s="2" t="s">
        <v>137</v>
      </c>
      <c r="E611" s="33">
        <v>44495</v>
      </c>
      <c r="F611" s="15">
        <v>2508</v>
      </c>
      <c r="G611" s="2">
        <v>845266510195</v>
      </c>
      <c r="H611" s="3">
        <v>23600</v>
      </c>
      <c r="I611" s="3">
        <v>56200</v>
      </c>
      <c r="J611" s="14">
        <f t="shared" si="74"/>
        <v>56.2</v>
      </c>
      <c r="K611" s="15">
        <f t="shared" si="75"/>
        <v>109.92</v>
      </c>
      <c r="L611" s="16">
        <f t="shared" si="76"/>
        <v>16.43</v>
      </c>
      <c r="M611" s="16"/>
      <c r="N611" s="17">
        <f t="shared" si="81"/>
        <v>25.27</v>
      </c>
      <c r="O611" s="16">
        <f t="shared" si="82"/>
        <v>151.62</v>
      </c>
    </row>
    <row r="612" spans="1:15" s="18" customFormat="1" ht="15.75" customHeight="1" x14ac:dyDescent="0.25">
      <c r="A612" s="13">
        <v>610</v>
      </c>
      <c r="B612" s="12" t="s">
        <v>14</v>
      </c>
      <c r="C612" s="12" t="s">
        <v>16</v>
      </c>
      <c r="D612" s="2" t="s">
        <v>137</v>
      </c>
      <c r="E612" s="33">
        <v>44495</v>
      </c>
      <c r="F612" s="15">
        <v>2508</v>
      </c>
      <c r="G612" s="2">
        <v>845266511060</v>
      </c>
      <c r="H612" s="3">
        <v>23600</v>
      </c>
      <c r="I612" s="3">
        <v>56200</v>
      </c>
      <c r="J612" s="14">
        <f t="shared" si="74"/>
        <v>56.2</v>
      </c>
      <c r="K612" s="15">
        <f t="shared" si="75"/>
        <v>109.92</v>
      </c>
      <c r="L612" s="16">
        <f t="shared" si="76"/>
        <v>16.43</v>
      </c>
      <c r="M612" s="16"/>
      <c r="N612" s="17">
        <f t="shared" si="81"/>
        <v>25.27</v>
      </c>
      <c r="O612" s="16">
        <f t="shared" si="82"/>
        <v>151.62</v>
      </c>
    </row>
    <row r="613" spans="1:15" s="18" customFormat="1" ht="15.75" customHeight="1" x14ac:dyDescent="0.25">
      <c r="A613" s="13">
        <v>611</v>
      </c>
      <c r="B613" s="12" t="s">
        <v>14</v>
      </c>
      <c r="C613" s="12" t="s">
        <v>16</v>
      </c>
      <c r="D613" s="2" t="s">
        <v>137</v>
      </c>
      <c r="E613" s="33">
        <v>44495</v>
      </c>
      <c r="F613" s="15">
        <v>2508</v>
      </c>
      <c r="G613" s="2">
        <v>845266510278</v>
      </c>
      <c r="H613" s="3">
        <v>23100</v>
      </c>
      <c r="I613" s="3">
        <v>56300</v>
      </c>
      <c r="J613" s="14">
        <f t="shared" si="74"/>
        <v>56.3</v>
      </c>
      <c r="K613" s="15">
        <f t="shared" si="75"/>
        <v>110.11</v>
      </c>
      <c r="L613" s="16">
        <f t="shared" si="76"/>
        <v>16.43</v>
      </c>
      <c r="M613" s="16"/>
      <c r="N613" s="17">
        <f t="shared" si="81"/>
        <v>25.31</v>
      </c>
      <c r="O613" s="16">
        <f t="shared" si="82"/>
        <v>151.85</v>
      </c>
    </row>
    <row r="614" spans="1:15" s="18" customFormat="1" ht="15.75" customHeight="1" x14ac:dyDescent="0.25">
      <c r="A614" s="13">
        <v>612</v>
      </c>
      <c r="B614" s="12" t="s">
        <v>14</v>
      </c>
      <c r="C614" s="12" t="s">
        <v>16</v>
      </c>
      <c r="D614" s="2" t="s">
        <v>137</v>
      </c>
      <c r="E614" s="33">
        <v>44495</v>
      </c>
      <c r="F614" s="15">
        <v>2508</v>
      </c>
      <c r="G614" s="2">
        <v>845266510229</v>
      </c>
      <c r="H614" s="3">
        <v>22800</v>
      </c>
      <c r="I614" s="3">
        <v>56800</v>
      </c>
      <c r="J614" s="14">
        <f t="shared" si="74"/>
        <v>56.8</v>
      </c>
      <c r="K614" s="15">
        <f t="shared" si="75"/>
        <v>111.09</v>
      </c>
      <c r="L614" s="16">
        <f t="shared" si="76"/>
        <v>16.43</v>
      </c>
      <c r="M614" s="16"/>
      <c r="N614" s="17">
        <f t="shared" si="81"/>
        <v>25.5</v>
      </c>
      <c r="O614" s="16">
        <f t="shared" si="82"/>
        <v>153.02000000000001</v>
      </c>
    </row>
    <row r="615" spans="1:15" s="18" customFormat="1" ht="15.75" customHeight="1" x14ac:dyDescent="0.25">
      <c r="A615" s="13">
        <v>613</v>
      </c>
      <c r="B615" s="12" t="s">
        <v>14</v>
      </c>
      <c r="C615" s="12" t="s">
        <v>16</v>
      </c>
      <c r="D615" s="2" t="s">
        <v>137</v>
      </c>
      <c r="E615" s="33">
        <v>44495</v>
      </c>
      <c r="F615" s="15">
        <v>2508</v>
      </c>
      <c r="G615" s="2">
        <v>845266510070</v>
      </c>
      <c r="H615" s="3">
        <v>23300</v>
      </c>
      <c r="I615" s="3">
        <v>56500</v>
      </c>
      <c r="J615" s="14">
        <f t="shared" si="74"/>
        <v>56.5</v>
      </c>
      <c r="K615" s="15">
        <f t="shared" si="75"/>
        <v>110.5</v>
      </c>
      <c r="L615" s="16">
        <f t="shared" si="76"/>
        <v>16.43</v>
      </c>
      <c r="M615" s="16"/>
      <c r="N615" s="17">
        <f t="shared" si="81"/>
        <v>25.39</v>
      </c>
      <c r="O615" s="16">
        <f t="shared" si="82"/>
        <v>152.32</v>
      </c>
    </row>
    <row r="616" spans="1:15" s="18" customFormat="1" ht="15.75" customHeight="1" x14ac:dyDescent="0.25">
      <c r="A616" s="13">
        <v>614</v>
      </c>
      <c r="B616" s="12" t="s">
        <v>14</v>
      </c>
      <c r="C616" s="12" t="s">
        <v>16</v>
      </c>
      <c r="D616" s="2" t="s">
        <v>137</v>
      </c>
      <c r="E616" s="33">
        <v>44495</v>
      </c>
      <c r="F616" s="15">
        <v>2508</v>
      </c>
      <c r="G616" s="2">
        <v>845266510807</v>
      </c>
      <c r="H616" s="3">
        <v>23200</v>
      </c>
      <c r="I616" s="3">
        <v>56600</v>
      </c>
      <c r="J616" s="14">
        <f t="shared" si="74"/>
        <v>56.6</v>
      </c>
      <c r="K616" s="15">
        <f t="shared" si="75"/>
        <v>110.7</v>
      </c>
      <c r="L616" s="16">
        <f t="shared" si="76"/>
        <v>16.43</v>
      </c>
      <c r="M616" s="16"/>
      <c r="N616" s="17">
        <f t="shared" si="81"/>
        <v>25.43</v>
      </c>
      <c r="O616" s="16">
        <f t="shared" si="82"/>
        <v>152.56</v>
      </c>
    </row>
    <row r="617" spans="1:15" s="18" customFormat="1" ht="15.75" customHeight="1" x14ac:dyDescent="0.25">
      <c r="A617" s="13">
        <v>615</v>
      </c>
      <c r="B617" s="12" t="s">
        <v>14</v>
      </c>
      <c r="C617" s="12" t="s">
        <v>16</v>
      </c>
      <c r="D617" s="2" t="s">
        <v>137</v>
      </c>
      <c r="E617" s="33">
        <v>44495</v>
      </c>
      <c r="F617" s="15">
        <v>2508</v>
      </c>
      <c r="G617" s="2">
        <v>845266510047</v>
      </c>
      <c r="H617" s="3">
        <v>24000</v>
      </c>
      <c r="I617" s="3">
        <v>55700</v>
      </c>
      <c r="J617" s="14">
        <f t="shared" si="74"/>
        <v>55.7</v>
      </c>
      <c r="K617" s="15">
        <f t="shared" si="75"/>
        <v>108.94</v>
      </c>
      <c r="L617" s="16">
        <f t="shared" si="76"/>
        <v>16.43</v>
      </c>
      <c r="M617" s="16"/>
      <c r="N617" s="17">
        <f t="shared" si="81"/>
        <v>25.07</v>
      </c>
      <c r="O617" s="16">
        <f t="shared" si="82"/>
        <v>150.44</v>
      </c>
    </row>
    <row r="618" spans="1:15" s="18" customFormat="1" ht="15.75" customHeight="1" x14ac:dyDescent="0.25">
      <c r="A618" s="13">
        <v>616</v>
      </c>
      <c r="B618" s="12" t="s">
        <v>14</v>
      </c>
      <c r="C618" s="12" t="s">
        <v>16</v>
      </c>
      <c r="D618" s="2" t="s">
        <v>137</v>
      </c>
      <c r="E618" s="33">
        <v>44495</v>
      </c>
      <c r="F618" s="15">
        <v>2508</v>
      </c>
      <c r="G618" s="2">
        <v>845266510203</v>
      </c>
      <c r="H618" s="3">
        <v>23400</v>
      </c>
      <c r="I618" s="3">
        <v>56300</v>
      </c>
      <c r="J618" s="14">
        <f t="shared" si="74"/>
        <v>56.3</v>
      </c>
      <c r="K618" s="15">
        <f t="shared" si="75"/>
        <v>110.11</v>
      </c>
      <c r="L618" s="16">
        <f t="shared" si="76"/>
        <v>16.43</v>
      </c>
      <c r="M618" s="16"/>
      <c r="N618" s="17">
        <f t="shared" si="81"/>
        <v>25.31</v>
      </c>
      <c r="O618" s="16">
        <f t="shared" si="82"/>
        <v>151.85</v>
      </c>
    </row>
    <row r="619" spans="1:15" s="18" customFormat="1" ht="15.75" customHeight="1" x14ac:dyDescent="0.25">
      <c r="A619" s="13">
        <v>617</v>
      </c>
      <c r="B619" s="12" t="s">
        <v>14</v>
      </c>
      <c r="C619" s="12" t="s">
        <v>16</v>
      </c>
      <c r="D619" s="2" t="s">
        <v>137</v>
      </c>
      <c r="E619" s="33">
        <v>44495</v>
      </c>
      <c r="F619" s="15">
        <v>2508</v>
      </c>
      <c r="G619" s="2">
        <v>845266660123</v>
      </c>
      <c r="H619" s="3">
        <v>24600</v>
      </c>
      <c r="I619" s="3">
        <v>55050</v>
      </c>
      <c r="J619" s="14">
        <f t="shared" si="74"/>
        <v>55.1</v>
      </c>
      <c r="K619" s="15">
        <f t="shared" si="75"/>
        <v>107.77</v>
      </c>
      <c r="L619" s="16">
        <f t="shared" si="76"/>
        <v>16.43</v>
      </c>
      <c r="M619" s="16"/>
      <c r="N619" s="17">
        <f t="shared" si="81"/>
        <v>24.84</v>
      </c>
      <c r="O619" s="16">
        <f t="shared" si="82"/>
        <v>149.04</v>
      </c>
    </row>
    <row r="620" spans="1:15" s="18" customFormat="1" ht="15.75" customHeight="1" x14ac:dyDescent="0.25">
      <c r="A620" s="13">
        <v>618</v>
      </c>
      <c r="B620" s="12" t="s">
        <v>14</v>
      </c>
      <c r="C620" s="12" t="s">
        <v>16</v>
      </c>
      <c r="D620" s="2" t="s">
        <v>138</v>
      </c>
      <c r="E620" s="33">
        <v>44495</v>
      </c>
      <c r="F620" s="15">
        <v>2508</v>
      </c>
      <c r="G620" s="2">
        <v>845266511094</v>
      </c>
      <c r="H620" s="3">
        <v>24700</v>
      </c>
      <c r="I620" s="3">
        <v>55100</v>
      </c>
      <c r="J620" s="14">
        <f t="shared" si="74"/>
        <v>55.1</v>
      </c>
      <c r="K620" s="15">
        <f t="shared" si="75"/>
        <v>107.77</v>
      </c>
      <c r="L620" s="16">
        <f t="shared" si="76"/>
        <v>16.43</v>
      </c>
      <c r="M620" s="16">
        <v>3.91</v>
      </c>
      <c r="N620" s="17">
        <f t="shared" si="81"/>
        <v>25.62</v>
      </c>
      <c r="O620" s="16">
        <f t="shared" si="82"/>
        <v>153.72999999999999</v>
      </c>
    </row>
    <row r="621" spans="1:15" s="18" customFormat="1" ht="15.75" customHeight="1" x14ac:dyDescent="0.25">
      <c r="A621" s="13">
        <v>619</v>
      </c>
      <c r="B621" s="12" t="s">
        <v>14</v>
      </c>
      <c r="C621" s="12" t="s">
        <v>16</v>
      </c>
      <c r="D621" s="2" t="s">
        <v>138</v>
      </c>
      <c r="E621" s="33">
        <v>44495</v>
      </c>
      <c r="F621" s="15">
        <v>2508</v>
      </c>
      <c r="G621" s="2">
        <v>335266576495</v>
      </c>
      <c r="H621" s="3">
        <v>24700</v>
      </c>
      <c r="I621" s="3">
        <v>55100</v>
      </c>
      <c r="J621" s="14">
        <f t="shared" si="74"/>
        <v>55.1</v>
      </c>
      <c r="K621" s="15">
        <f t="shared" si="75"/>
        <v>107.77</v>
      </c>
      <c r="L621" s="16">
        <f t="shared" si="76"/>
        <v>16.43</v>
      </c>
      <c r="M621" s="16"/>
      <c r="N621" s="17">
        <f t="shared" si="81"/>
        <v>24.84</v>
      </c>
      <c r="O621" s="16">
        <f t="shared" si="82"/>
        <v>149.04</v>
      </c>
    </row>
    <row r="622" spans="1:15" s="18" customFormat="1" ht="15.75" customHeight="1" x14ac:dyDescent="0.25">
      <c r="A622" s="13">
        <v>620</v>
      </c>
      <c r="B622" s="12" t="s">
        <v>14</v>
      </c>
      <c r="C622" s="12" t="s">
        <v>16</v>
      </c>
      <c r="D622" s="2" t="s">
        <v>138</v>
      </c>
      <c r="E622" s="33">
        <v>44495</v>
      </c>
      <c r="F622" s="15">
        <v>2508</v>
      </c>
      <c r="G622" s="2">
        <v>845266513082</v>
      </c>
      <c r="H622" s="3">
        <v>23500</v>
      </c>
      <c r="I622" s="3">
        <v>56200</v>
      </c>
      <c r="J622" s="14">
        <f t="shared" si="74"/>
        <v>56.2</v>
      </c>
      <c r="K622" s="15">
        <f t="shared" si="75"/>
        <v>109.92</v>
      </c>
      <c r="L622" s="16">
        <f t="shared" si="76"/>
        <v>16.43</v>
      </c>
      <c r="M622" s="16"/>
      <c r="N622" s="17">
        <f t="shared" si="81"/>
        <v>25.27</v>
      </c>
      <c r="O622" s="16">
        <f t="shared" si="82"/>
        <v>151.62</v>
      </c>
    </row>
    <row r="623" spans="1:15" s="18" customFormat="1" ht="15.75" customHeight="1" x14ac:dyDescent="0.25">
      <c r="A623" s="13">
        <v>621</v>
      </c>
      <c r="B623" s="12" t="s">
        <v>14</v>
      </c>
      <c r="C623" s="12" t="s">
        <v>16</v>
      </c>
      <c r="D623" s="2" t="s">
        <v>138</v>
      </c>
      <c r="E623" s="33">
        <v>44495</v>
      </c>
      <c r="F623" s="15">
        <v>2508</v>
      </c>
      <c r="G623" s="2">
        <v>845266510880</v>
      </c>
      <c r="H623" s="3">
        <v>23900</v>
      </c>
      <c r="I623" s="3">
        <v>55900</v>
      </c>
      <c r="J623" s="14">
        <f t="shared" si="74"/>
        <v>55.9</v>
      </c>
      <c r="K623" s="15">
        <f t="shared" si="75"/>
        <v>109.33</v>
      </c>
      <c r="L623" s="16">
        <f t="shared" si="76"/>
        <v>16.43</v>
      </c>
      <c r="M623" s="16"/>
      <c r="N623" s="17">
        <f t="shared" si="81"/>
        <v>25.15</v>
      </c>
      <c r="O623" s="16">
        <f t="shared" si="82"/>
        <v>150.91</v>
      </c>
    </row>
    <row r="624" spans="1:15" s="18" customFormat="1" ht="15.75" customHeight="1" x14ac:dyDescent="0.25">
      <c r="A624" s="13">
        <v>622</v>
      </c>
      <c r="B624" s="12" t="s">
        <v>14</v>
      </c>
      <c r="C624" s="12" t="s">
        <v>16</v>
      </c>
      <c r="D624" s="2" t="s">
        <v>138</v>
      </c>
      <c r="E624" s="33">
        <v>44495</v>
      </c>
      <c r="F624" s="15">
        <v>2508</v>
      </c>
      <c r="G624" s="2">
        <v>845266510831</v>
      </c>
      <c r="H624" s="3">
        <v>24500</v>
      </c>
      <c r="I624" s="3">
        <v>55300</v>
      </c>
      <c r="J624" s="14">
        <f t="shared" si="74"/>
        <v>55.3</v>
      </c>
      <c r="K624" s="15">
        <f t="shared" si="75"/>
        <v>108.16</v>
      </c>
      <c r="L624" s="16">
        <f t="shared" si="76"/>
        <v>16.43</v>
      </c>
      <c r="M624" s="16"/>
      <c r="N624" s="17">
        <f t="shared" si="81"/>
        <v>24.92</v>
      </c>
      <c r="O624" s="16">
        <f t="shared" si="82"/>
        <v>149.51</v>
      </c>
    </row>
    <row r="625" spans="1:15" s="18" customFormat="1" ht="15.75" customHeight="1" x14ac:dyDescent="0.25">
      <c r="A625" s="13">
        <v>623</v>
      </c>
      <c r="B625" s="12" t="s">
        <v>14</v>
      </c>
      <c r="C625" s="12" t="s">
        <v>16</v>
      </c>
      <c r="D625" s="2" t="s">
        <v>138</v>
      </c>
      <c r="E625" s="33">
        <v>44495</v>
      </c>
      <c r="F625" s="15">
        <v>2508</v>
      </c>
      <c r="G625" s="2">
        <v>845266660958</v>
      </c>
      <c r="H625" s="3">
        <v>23600</v>
      </c>
      <c r="I625" s="3">
        <v>56300</v>
      </c>
      <c r="J625" s="14">
        <f t="shared" si="74"/>
        <v>56.3</v>
      </c>
      <c r="K625" s="15">
        <f t="shared" si="75"/>
        <v>110.11</v>
      </c>
      <c r="L625" s="16">
        <f t="shared" si="76"/>
        <v>16.43</v>
      </c>
      <c r="M625" s="16"/>
      <c r="N625" s="17">
        <f t="shared" si="81"/>
        <v>25.31</v>
      </c>
      <c r="O625" s="16">
        <f t="shared" si="82"/>
        <v>151.85</v>
      </c>
    </row>
    <row r="626" spans="1:15" s="18" customFormat="1" ht="15.75" customHeight="1" x14ac:dyDescent="0.25">
      <c r="A626" s="13">
        <v>624</v>
      </c>
      <c r="B626" s="12" t="s">
        <v>14</v>
      </c>
      <c r="C626" s="12" t="s">
        <v>16</v>
      </c>
      <c r="D626" s="2" t="s">
        <v>138</v>
      </c>
      <c r="E626" s="33">
        <v>44495</v>
      </c>
      <c r="F626" s="15">
        <v>2508</v>
      </c>
      <c r="G626" s="2">
        <v>845266512993</v>
      </c>
      <c r="H626" s="3">
        <v>24930</v>
      </c>
      <c r="I626" s="3">
        <v>54970</v>
      </c>
      <c r="J626" s="14">
        <f t="shared" si="74"/>
        <v>55</v>
      </c>
      <c r="K626" s="15">
        <f t="shared" si="75"/>
        <v>107.57</v>
      </c>
      <c r="L626" s="16">
        <f t="shared" si="76"/>
        <v>16.43</v>
      </c>
      <c r="M626" s="16"/>
      <c r="N626" s="17">
        <f t="shared" si="81"/>
        <v>24.8</v>
      </c>
      <c r="O626" s="16">
        <f t="shared" si="82"/>
        <v>148.80000000000001</v>
      </c>
    </row>
    <row r="627" spans="1:15" s="18" customFormat="1" ht="15.75" customHeight="1" x14ac:dyDescent="0.25">
      <c r="A627" s="13">
        <v>625</v>
      </c>
      <c r="B627" s="12" t="s">
        <v>14</v>
      </c>
      <c r="C627" s="12" t="s">
        <v>16</v>
      </c>
      <c r="D627" s="2" t="s">
        <v>139</v>
      </c>
      <c r="E627" s="33">
        <v>44495</v>
      </c>
      <c r="F627" s="15">
        <v>2508</v>
      </c>
      <c r="G627" s="2">
        <v>335266500289</v>
      </c>
      <c r="H627" s="3">
        <v>24400</v>
      </c>
      <c r="I627" s="3">
        <v>55500</v>
      </c>
      <c r="J627" s="14">
        <f t="shared" si="74"/>
        <v>55.5</v>
      </c>
      <c r="K627" s="15">
        <f t="shared" si="75"/>
        <v>108.55</v>
      </c>
      <c r="L627" s="16">
        <f t="shared" si="76"/>
        <v>16.43</v>
      </c>
      <c r="M627" s="16">
        <v>3.91</v>
      </c>
      <c r="N627" s="17">
        <f t="shared" si="81"/>
        <v>25.78</v>
      </c>
      <c r="O627" s="16">
        <f t="shared" si="82"/>
        <v>154.66999999999999</v>
      </c>
    </row>
    <row r="628" spans="1:15" s="18" customFormat="1" ht="15.75" customHeight="1" x14ac:dyDescent="0.25">
      <c r="A628" s="13">
        <v>626</v>
      </c>
      <c r="B628" s="12" t="s">
        <v>14</v>
      </c>
      <c r="C628" s="12" t="s">
        <v>16</v>
      </c>
      <c r="D628" s="2" t="s">
        <v>139</v>
      </c>
      <c r="E628" s="33">
        <v>44495</v>
      </c>
      <c r="F628" s="15">
        <v>2508</v>
      </c>
      <c r="G628" s="2">
        <v>845266660370</v>
      </c>
      <c r="H628" s="3">
        <v>21800</v>
      </c>
      <c r="I628" s="3">
        <v>58000</v>
      </c>
      <c r="J628" s="14">
        <f t="shared" si="74"/>
        <v>58</v>
      </c>
      <c r="K628" s="15">
        <f t="shared" si="75"/>
        <v>113.44</v>
      </c>
      <c r="L628" s="16">
        <f t="shared" si="76"/>
        <v>16.43</v>
      </c>
      <c r="M628" s="16"/>
      <c r="N628" s="17">
        <f t="shared" si="81"/>
        <v>25.97</v>
      </c>
      <c r="O628" s="16">
        <f t="shared" si="82"/>
        <v>155.84</v>
      </c>
    </row>
    <row r="629" spans="1:15" s="18" customFormat="1" ht="15.75" customHeight="1" x14ac:dyDescent="0.25">
      <c r="A629" s="13">
        <v>627</v>
      </c>
      <c r="B629" s="12" t="s">
        <v>14</v>
      </c>
      <c r="C629" s="12" t="s">
        <v>16</v>
      </c>
      <c r="D629" s="2" t="s">
        <v>139</v>
      </c>
      <c r="E629" s="33">
        <v>44495</v>
      </c>
      <c r="F629" s="15">
        <v>2508</v>
      </c>
      <c r="G629" s="2">
        <v>845266510518</v>
      </c>
      <c r="H629" s="3">
        <v>23500</v>
      </c>
      <c r="I629" s="3">
        <v>56400</v>
      </c>
      <c r="J629" s="14">
        <f t="shared" si="74"/>
        <v>56.4</v>
      </c>
      <c r="K629" s="15">
        <f t="shared" si="75"/>
        <v>110.31</v>
      </c>
      <c r="L629" s="16">
        <f t="shared" si="76"/>
        <v>16.43</v>
      </c>
      <c r="M629" s="16"/>
      <c r="N629" s="17">
        <f t="shared" si="81"/>
        <v>25.35</v>
      </c>
      <c r="O629" s="16">
        <f t="shared" si="82"/>
        <v>152.09</v>
      </c>
    </row>
    <row r="630" spans="1:15" s="18" customFormat="1" ht="15.75" customHeight="1" x14ac:dyDescent="0.25">
      <c r="A630" s="13">
        <v>628</v>
      </c>
      <c r="B630" s="12" t="s">
        <v>14</v>
      </c>
      <c r="C630" s="12" t="s">
        <v>16</v>
      </c>
      <c r="D630" s="2" t="s">
        <v>140</v>
      </c>
      <c r="E630" s="33">
        <v>44496</v>
      </c>
      <c r="F630" s="15">
        <v>2508</v>
      </c>
      <c r="G630" s="2">
        <v>845266510088</v>
      </c>
      <c r="H630" s="3">
        <v>23000</v>
      </c>
      <c r="I630" s="3">
        <v>56750</v>
      </c>
      <c r="J630" s="14">
        <f t="shared" si="74"/>
        <v>56.800000000000004</v>
      </c>
      <c r="K630" s="15">
        <f t="shared" si="75"/>
        <v>111.09</v>
      </c>
      <c r="L630" s="16">
        <f t="shared" si="76"/>
        <v>16.43</v>
      </c>
      <c r="M630" s="16">
        <v>3.91</v>
      </c>
      <c r="N630" s="17">
        <f t="shared" si="81"/>
        <v>26.29</v>
      </c>
      <c r="O630" s="16">
        <f t="shared" si="82"/>
        <v>157.72</v>
      </c>
    </row>
    <row r="631" spans="1:15" s="18" customFormat="1" ht="15.75" customHeight="1" x14ac:dyDescent="0.25">
      <c r="A631" s="13">
        <v>629</v>
      </c>
      <c r="B631" s="12" t="s">
        <v>14</v>
      </c>
      <c r="C631" s="12" t="s">
        <v>16</v>
      </c>
      <c r="D631" s="2" t="s">
        <v>140</v>
      </c>
      <c r="E631" s="33">
        <v>44496</v>
      </c>
      <c r="F631" s="15">
        <v>2508</v>
      </c>
      <c r="G631" s="2">
        <v>845266511094</v>
      </c>
      <c r="H631" s="3">
        <v>24700</v>
      </c>
      <c r="I631" s="3">
        <v>55200</v>
      </c>
      <c r="J631" s="14">
        <f t="shared" si="74"/>
        <v>55.2</v>
      </c>
      <c r="K631" s="15">
        <f t="shared" si="75"/>
        <v>107.96</v>
      </c>
      <c r="L631" s="16">
        <f t="shared" si="76"/>
        <v>16.43</v>
      </c>
      <c r="M631" s="16"/>
      <c r="N631" s="17">
        <f t="shared" si="81"/>
        <v>24.88</v>
      </c>
      <c r="O631" s="16">
        <f t="shared" si="82"/>
        <v>149.26999999999998</v>
      </c>
    </row>
    <row r="632" spans="1:15" s="18" customFormat="1" ht="15.75" customHeight="1" x14ac:dyDescent="0.25">
      <c r="A632" s="13">
        <v>630</v>
      </c>
      <c r="B632" s="12" t="s">
        <v>14</v>
      </c>
      <c r="C632" s="12" t="s">
        <v>16</v>
      </c>
      <c r="D632" s="2" t="s">
        <v>140</v>
      </c>
      <c r="E632" s="33">
        <v>44496</v>
      </c>
      <c r="F632" s="15">
        <v>2508</v>
      </c>
      <c r="G632" s="2">
        <v>335266576495</v>
      </c>
      <c r="H632" s="3">
        <v>24700</v>
      </c>
      <c r="I632" s="3">
        <v>54900</v>
      </c>
      <c r="J632" s="14">
        <f t="shared" si="74"/>
        <v>54.9</v>
      </c>
      <c r="K632" s="15">
        <f t="shared" si="75"/>
        <v>107.38</v>
      </c>
      <c r="L632" s="16">
        <f t="shared" si="76"/>
        <v>16.43</v>
      </c>
      <c r="M632" s="16"/>
      <c r="N632" s="17">
        <f t="shared" si="81"/>
        <v>24.76</v>
      </c>
      <c r="O632" s="16">
        <f t="shared" si="82"/>
        <v>148.57</v>
      </c>
    </row>
    <row r="633" spans="1:15" s="18" customFormat="1" ht="15.75" customHeight="1" x14ac:dyDescent="0.25">
      <c r="A633" s="13">
        <v>631</v>
      </c>
      <c r="B633" s="12" t="s">
        <v>14</v>
      </c>
      <c r="C633" s="12" t="s">
        <v>16</v>
      </c>
      <c r="D633" s="2" t="s">
        <v>140</v>
      </c>
      <c r="E633" s="33">
        <v>44496</v>
      </c>
      <c r="F633" s="15">
        <v>2508</v>
      </c>
      <c r="G633" s="2">
        <v>845266513082</v>
      </c>
      <c r="H633" s="3">
        <v>23500</v>
      </c>
      <c r="I633" s="3">
        <v>56200</v>
      </c>
      <c r="J633" s="14">
        <f t="shared" si="74"/>
        <v>56.2</v>
      </c>
      <c r="K633" s="15">
        <f t="shared" si="75"/>
        <v>109.92</v>
      </c>
      <c r="L633" s="16">
        <f t="shared" si="76"/>
        <v>16.43</v>
      </c>
      <c r="M633" s="16"/>
      <c r="N633" s="17">
        <f t="shared" si="81"/>
        <v>25.27</v>
      </c>
      <c r="O633" s="16">
        <f t="shared" si="82"/>
        <v>151.62</v>
      </c>
    </row>
    <row r="634" spans="1:15" s="18" customFormat="1" ht="15.75" customHeight="1" x14ac:dyDescent="0.25">
      <c r="A634" s="13">
        <v>632</v>
      </c>
      <c r="B634" s="12" t="s">
        <v>14</v>
      </c>
      <c r="C634" s="12" t="s">
        <v>16</v>
      </c>
      <c r="D634" s="2" t="s">
        <v>140</v>
      </c>
      <c r="E634" s="33">
        <v>44496</v>
      </c>
      <c r="F634" s="15">
        <v>2508</v>
      </c>
      <c r="G634" s="2">
        <v>845266510880</v>
      </c>
      <c r="H634" s="3">
        <v>23900</v>
      </c>
      <c r="I634" s="3">
        <v>55600</v>
      </c>
      <c r="J634" s="14">
        <f t="shared" si="74"/>
        <v>55.6</v>
      </c>
      <c r="K634" s="15">
        <f t="shared" si="75"/>
        <v>108.74</v>
      </c>
      <c r="L634" s="16">
        <f t="shared" si="76"/>
        <v>16.43</v>
      </c>
      <c r="M634" s="16"/>
      <c r="N634" s="17">
        <f t="shared" si="81"/>
        <v>25.03</v>
      </c>
      <c r="O634" s="16">
        <f t="shared" si="82"/>
        <v>150.19999999999999</v>
      </c>
    </row>
    <row r="635" spans="1:15" s="18" customFormat="1" ht="15.75" customHeight="1" x14ac:dyDescent="0.25">
      <c r="A635" s="13">
        <v>633</v>
      </c>
      <c r="B635" s="12" t="s">
        <v>14</v>
      </c>
      <c r="C635" s="12" t="s">
        <v>16</v>
      </c>
      <c r="D635" s="2" t="s">
        <v>144</v>
      </c>
      <c r="E635" s="100">
        <v>44496</v>
      </c>
      <c r="F635" s="15">
        <v>2508</v>
      </c>
      <c r="G635" s="2">
        <v>845266510831</v>
      </c>
      <c r="H635" s="3">
        <v>24500</v>
      </c>
      <c r="I635" s="3">
        <v>55200</v>
      </c>
      <c r="J635" s="14">
        <f t="shared" si="74"/>
        <v>55.2</v>
      </c>
      <c r="K635" s="15">
        <f t="shared" si="75"/>
        <v>107.96</v>
      </c>
      <c r="L635" s="16">
        <f t="shared" si="76"/>
        <v>16.43</v>
      </c>
      <c r="M635" s="16">
        <v>3.91</v>
      </c>
      <c r="N635" s="17">
        <f t="shared" si="81"/>
        <v>25.66</v>
      </c>
      <c r="O635" s="16">
        <f t="shared" si="82"/>
        <v>153.95999999999998</v>
      </c>
    </row>
    <row r="636" spans="1:15" s="18" customFormat="1" ht="15.75" customHeight="1" x14ac:dyDescent="0.25">
      <c r="A636" s="13">
        <v>634</v>
      </c>
      <c r="B636" s="12" t="s">
        <v>14</v>
      </c>
      <c r="C636" s="12" t="s">
        <v>16</v>
      </c>
      <c r="D636" s="94" t="s">
        <v>144</v>
      </c>
      <c r="E636" s="100">
        <v>44496</v>
      </c>
      <c r="F636" s="15">
        <v>2508</v>
      </c>
      <c r="G636" s="2">
        <v>845266660123</v>
      </c>
      <c r="H636" s="3">
        <v>24600</v>
      </c>
      <c r="I636" s="3">
        <v>55000</v>
      </c>
      <c r="J636" s="14">
        <f t="shared" si="74"/>
        <v>55</v>
      </c>
      <c r="K636" s="15">
        <f t="shared" si="75"/>
        <v>107.57</v>
      </c>
      <c r="L636" s="16">
        <f t="shared" si="76"/>
        <v>16.43</v>
      </c>
      <c r="M636" s="16"/>
      <c r="N636" s="17">
        <f t="shared" si="81"/>
        <v>24.8</v>
      </c>
      <c r="O636" s="16">
        <f t="shared" si="82"/>
        <v>148.80000000000001</v>
      </c>
    </row>
    <row r="637" spans="1:15" s="18" customFormat="1" ht="15.75" customHeight="1" x14ac:dyDescent="0.25">
      <c r="A637" s="13">
        <v>635</v>
      </c>
      <c r="B637" s="12" t="s">
        <v>14</v>
      </c>
      <c r="C637" s="12" t="s">
        <v>16</v>
      </c>
      <c r="D637" s="94" t="s">
        <v>144</v>
      </c>
      <c r="E637" s="100">
        <v>44496</v>
      </c>
      <c r="F637" s="15">
        <v>2508</v>
      </c>
      <c r="G637" s="2">
        <v>845266660024</v>
      </c>
      <c r="H637" s="3">
        <v>24400</v>
      </c>
      <c r="I637" s="3">
        <v>55500</v>
      </c>
      <c r="J637" s="14">
        <f t="shared" si="74"/>
        <v>55.5</v>
      </c>
      <c r="K637" s="15">
        <f t="shared" si="75"/>
        <v>108.55</v>
      </c>
      <c r="L637" s="16">
        <f t="shared" si="76"/>
        <v>16.43</v>
      </c>
      <c r="M637" s="16"/>
      <c r="N637" s="17">
        <f t="shared" si="81"/>
        <v>25</v>
      </c>
      <c r="O637" s="16">
        <f t="shared" si="82"/>
        <v>149.97999999999999</v>
      </c>
    </row>
    <row r="638" spans="1:15" s="18" customFormat="1" ht="15.75" customHeight="1" x14ac:dyDescent="0.25">
      <c r="A638" s="13">
        <v>636</v>
      </c>
      <c r="B638" s="12" t="s">
        <v>14</v>
      </c>
      <c r="C638" s="12" t="s">
        <v>16</v>
      </c>
      <c r="D638" s="94" t="s">
        <v>144</v>
      </c>
      <c r="E638" s="100">
        <v>44496</v>
      </c>
      <c r="F638" s="15">
        <v>2508</v>
      </c>
      <c r="G638" s="2">
        <v>845266661006</v>
      </c>
      <c r="H638" s="3">
        <v>23900</v>
      </c>
      <c r="I638" s="3">
        <v>55700</v>
      </c>
      <c r="J638" s="14">
        <f t="shared" si="74"/>
        <v>55.7</v>
      </c>
      <c r="K638" s="15">
        <f t="shared" si="75"/>
        <v>108.94</v>
      </c>
      <c r="L638" s="16">
        <f t="shared" si="76"/>
        <v>16.43</v>
      </c>
      <c r="M638" s="16"/>
      <c r="N638" s="17">
        <f t="shared" si="81"/>
        <v>25.07</v>
      </c>
      <c r="O638" s="16">
        <f t="shared" si="82"/>
        <v>150.44</v>
      </c>
    </row>
    <row r="639" spans="1:15" s="18" customFormat="1" ht="15.75" customHeight="1" x14ac:dyDescent="0.25">
      <c r="A639" s="13">
        <v>637</v>
      </c>
      <c r="B639" s="12" t="s">
        <v>14</v>
      </c>
      <c r="C639" s="12" t="s">
        <v>16</v>
      </c>
      <c r="D639" s="94" t="s">
        <v>144</v>
      </c>
      <c r="E639" s="100">
        <v>44496</v>
      </c>
      <c r="F639" s="15">
        <v>2508</v>
      </c>
      <c r="G639" s="2">
        <v>845266510658</v>
      </c>
      <c r="H639" s="3">
        <v>25000</v>
      </c>
      <c r="I639" s="3">
        <v>54700</v>
      </c>
      <c r="J639" s="14">
        <f t="shared" si="74"/>
        <v>54.7</v>
      </c>
      <c r="K639" s="15">
        <f t="shared" si="75"/>
        <v>106.98</v>
      </c>
      <c r="L639" s="16">
        <f t="shared" si="76"/>
        <v>16.43</v>
      </c>
      <c r="M639" s="16"/>
      <c r="N639" s="17">
        <f t="shared" si="81"/>
        <v>24.68</v>
      </c>
      <c r="O639" s="16">
        <f t="shared" si="82"/>
        <v>148.09</v>
      </c>
    </row>
    <row r="640" spans="1:15" s="18" customFormat="1" ht="15.75" customHeight="1" x14ac:dyDescent="0.25">
      <c r="A640" s="13">
        <v>638</v>
      </c>
      <c r="B640" s="12" t="s">
        <v>14</v>
      </c>
      <c r="C640" s="12" t="s">
        <v>16</v>
      </c>
      <c r="D640" s="94" t="s">
        <v>144</v>
      </c>
      <c r="E640" s="100">
        <v>44496</v>
      </c>
      <c r="F640" s="15">
        <v>2508</v>
      </c>
      <c r="G640" s="2">
        <v>845266660172</v>
      </c>
      <c r="H640" s="3">
        <v>24000</v>
      </c>
      <c r="I640" s="3">
        <v>53300</v>
      </c>
      <c r="J640" s="14">
        <f t="shared" si="74"/>
        <v>53.3</v>
      </c>
      <c r="K640" s="15">
        <f t="shared" si="75"/>
        <v>104.25</v>
      </c>
      <c r="L640" s="16">
        <f t="shared" si="76"/>
        <v>16.43</v>
      </c>
      <c r="M640" s="16"/>
      <c r="N640" s="17">
        <f t="shared" si="81"/>
        <v>24.14</v>
      </c>
      <c r="O640" s="16">
        <f t="shared" si="82"/>
        <v>144.82</v>
      </c>
    </row>
    <row r="641" spans="1:15" s="18" customFormat="1" ht="15.75" customHeight="1" x14ac:dyDescent="0.25">
      <c r="A641" s="13">
        <v>639</v>
      </c>
      <c r="B641" s="12" t="s">
        <v>14</v>
      </c>
      <c r="C641" s="12" t="s">
        <v>16</v>
      </c>
      <c r="D641" s="94" t="s">
        <v>144</v>
      </c>
      <c r="E641" s="100">
        <v>44496</v>
      </c>
      <c r="F641" s="15">
        <v>2508</v>
      </c>
      <c r="G641" s="2">
        <v>845266661121</v>
      </c>
      <c r="H641" s="3">
        <v>23900</v>
      </c>
      <c r="I641" s="3">
        <v>55600</v>
      </c>
      <c r="J641" s="14">
        <f t="shared" si="74"/>
        <v>55.6</v>
      </c>
      <c r="K641" s="15">
        <f t="shared" si="75"/>
        <v>108.74</v>
      </c>
      <c r="L641" s="16">
        <f t="shared" si="76"/>
        <v>16.43</v>
      </c>
      <c r="M641" s="16"/>
      <c r="N641" s="17">
        <f t="shared" si="81"/>
        <v>25.03</v>
      </c>
      <c r="O641" s="16">
        <f t="shared" si="82"/>
        <v>150.19999999999999</v>
      </c>
    </row>
    <row r="642" spans="1:15" s="18" customFormat="1" ht="15.75" customHeight="1" x14ac:dyDescent="0.25">
      <c r="A642" s="13">
        <v>640</v>
      </c>
      <c r="B642" s="12" t="s">
        <v>14</v>
      </c>
      <c r="C642" s="12" t="s">
        <v>16</v>
      </c>
      <c r="D642" s="94" t="s">
        <v>144</v>
      </c>
      <c r="E642" s="100">
        <v>44496</v>
      </c>
      <c r="F642" s="15">
        <v>2508</v>
      </c>
      <c r="G642" s="2">
        <v>335266500099</v>
      </c>
      <c r="H642" s="3">
        <v>24300</v>
      </c>
      <c r="I642" s="3">
        <v>55200</v>
      </c>
      <c r="J642" s="14">
        <f t="shared" si="74"/>
        <v>55.2</v>
      </c>
      <c r="K642" s="15">
        <f t="shared" si="75"/>
        <v>107.96</v>
      </c>
      <c r="L642" s="16">
        <f t="shared" si="76"/>
        <v>16.43</v>
      </c>
      <c r="M642" s="16"/>
      <c r="N642" s="17">
        <f t="shared" si="81"/>
        <v>24.88</v>
      </c>
      <c r="O642" s="16">
        <f t="shared" si="82"/>
        <v>149.26999999999998</v>
      </c>
    </row>
    <row r="643" spans="1:15" s="18" customFormat="1" ht="15.75" customHeight="1" x14ac:dyDescent="0.25">
      <c r="A643" s="13">
        <v>641</v>
      </c>
      <c r="B643" s="12" t="s">
        <v>14</v>
      </c>
      <c r="C643" s="12" t="s">
        <v>16</v>
      </c>
      <c r="D643" s="94" t="s">
        <v>144</v>
      </c>
      <c r="E643" s="100">
        <v>44496</v>
      </c>
      <c r="F643" s="15">
        <v>2508</v>
      </c>
      <c r="G643" s="2">
        <v>845266513363</v>
      </c>
      <c r="H643" s="3">
        <v>24000</v>
      </c>
      <c r="I643" s="3">
        <v>55600</v>
      </c>
      <c r="J643" s="14">
        <f t="shared" si="74"/>
        <v>55.6</v>
      </c>
      <c r="K643" s="15">
        <f t="shared" si="75"/>
        <v>108.74</v>
      </c>
      <c r="L643" s="16">
        <f t="shared" si="76"/>
        <v>16.43</v>
      </c>
      <c r="M643" s="16"/>
      <c r="N643" s="17">
        <f t="shared" si="81"/>
        <v>25.03</v>
      </c>
      <c r="O643" s="16">
        <f t="shared" si="82"/>
        <v>150.19999999999999</v>
      </c>
    </row>
    <row r="644" spans="1:15" s="18" customFormat="1" ht="15.75" customHeight="1" x14ac:dyDescent="0.25">
      <c r="A644" s="13">
        <v>642</v>
      </c>
      <c r="B644" s="12" t="s">
        <v>14</v>
      </c>
      <c r="C644" s="12" t="s">
        <v>16</v>
      </c>
      <c r="D644" s="94" t="s">
        <v>144</v>
      </c>
      <c r="E644" s="100">
        <v>44496</v>
      </c>
      <c r="F644" s="15">
        <v>2508</v>
      </c>
      <c r="G644" s="2">
        <v>845266511060</v>
      </c>
      <c r="H644" s="3">
        <v>23600</v>
      </c>
      <c r="I644" s="3">
        <v>55900</v>
      </c>
      <c r="J644" s="14">
        <f t="shared" si="74"/>
        <v>55.9</v>
      </c>
      <c r="K644" s="15">
        <f t="shared" si="75"/>
        <v>109.33</v>
      </c>
      <c r="L644" s="16">
        <f t="shared" si="76"/>
        <v>16.43</v>
      </c>
      <c r="M644" s="16"/>
      <c r="N644" s="17">
        <f t="shared" ref="N644:N650" si="83">ROUND(((SUM(K644:M644))*20/100),2)</f>
        <v>25.15</v>
      </c>
      <c r="O644" s="16">
        <f t="shared" ref="O644:O650" si="84">SUM(K644:N644)</f>
        <v>150.91</v>
      </c>
    </row>
    <row r="645" spans="1:15" s="18" customFormat="1" ht="15.75" customHeight="1" x14ac:dyDescent="0.25">
      <c r="A645" s="13">
        <v>643</v>
      </c>
      <c r="B645" s="12" t="s">
        <v>14</v>
      </c>
      <c r="C645" s="12" t="s">
        <v>16</v>
      </c>
      <c r="D645" s="94" t="s">
        <v>144</v>
      </c>
      <c r="E645" s="100">
        <v>44496</v>
      </c>
      <c r="F645" s="15">
        <v>2508</v>
      </c>
      <c r="G645" s="2">
        <v>845266661022</v>
      </c>
      <c r="H645" s="3">
        <v>23600</v>
      </c>
      <c r="I645" s="3">
        <v>55700</v>
      </c>
      <c r="J645" s="14">
        <f t="shared" si="74"/>
        <v>55.7</v>
      </c>
      <c r="K645" s="15">
        <f t="shared" si="75"/>
        <v>108.94</v>
      </c>
      <c r="L645" s="16">
        <f t="shared" si="76"/>
        <v>16.43</v>
      </c>
      <c r="M645" s="16"/>
      <c r="N645" s="17">
        <f t="shared" si="83"/>
        <v>25.07</v>
      </c>
      <c r="O645" s="16">
        <f t="shared" si="84"/>
        <v>150.44</v>
      </c>
    </row>
    <row r="646" spans="1:15" s="18" customFormat="1" ht="15.75" customHeight="1" x14ac:dyDescent="0.25">
      <c r="A646" s="13">
        <v>644</v>
      </c>
      <c r="B646" s="12" t="s">
        <v>14</v>
      </c>
      <c r="C646" s="12" t="s">
        <v>16</v>
      </c>
      <c r="D646" s="94" t="s">
        <v>144</v>
      </c>
      <c r="E646" s="100">
        <v>44496</v>
      </c>
      <c r="F646" s="15">
        <v>2508</v>
      </c>
      <c r="G646" s="2">
        <v>845266510765</v>
      </c>
      <c r="H646" s="3">
        <v>23400</v>
      </c>
      <c r="I646" s="3">
        <v>55800</v>
      </c>
      <c r="J646" s="14">
        <f t="shared" si="74"/>
        <v>55.8</v>
      </c>
      <c r="K646" s="15">
        <f t="shared" si="75"/>
        <v>109.14</v>
      </c>
      <c r="L646" s="16">
        <f t="shared" si="76"/>
        <v>16.43</v>
      </c>
      <c r="M646" s="16"/>
      <c r="N646" s="17">
        <f t="shared" si="83"/>
        <v>25.11</v>
      </c>
      <c r="O646" s="16">
        <f t="shared" si="84"/>
        <v>150.68</v>
      </c>
    </row>
    <row r="647" spans="1:15" s="18" customFormat="1" ht="15.75" customHeight="1" x14ac:dyDescent="0.25">
      <c r="A647" s="13">
        <v>645</v>
      </c>
      <c r="B647" s="12" t="s">
        <v>14</v>
      </c>
      <c r="C647" s="12" t="s">
        <v>16</v>
      </c>
      <c r="D647" s="94" t="s">
        <v>144</v>
      </c>
      <c r="E647" s="100">
        <v>44496</v>
      </c>
      <c r="F647" s="15">
        <v>2508</v>
      </c>
      <c r="G647" s="2">
        <v>845266510518</v>
      </c>
      <c r="H647" s="3">
        <v>23500</v>
      </c>
      <c r="I647" s="3">
        <v>56300</v>
      </c>
      <c r="J647" s="14">
        <f t="shared" si="74"/>
        <v>56.3</v>
      </c>
      <c r="K647" s="15">
        <f t="shared" si="75"/>
        <v>110.11</v>
      </c>
      <c r="L647" s="16">
        <f t="shared" si="76"/>
        <v>16.43</v>
      </c>
      <c r="M647" s="16"/>
      <c r="N647" s="17">
        <f t="shared" si="83"/>
        <v>25.31</v>
      </c>
      <c r="O647" s="16">
        <f t="shared" si="84"/>
        <v>151.85</v>
      </c>
    </row>
    <row r="648" spans="1:15" s="18" customFormat="1" ht="15.75" customHeight="1" x14ac:dyDescent="0.25">
      <c r="A648" s="13">
        <v>646</v>
      </c>
      <c r="B648" s="12" t="s">
        <v>14</v>
      </c>
      <c r="C648" s="12" t="s">
        <v>16</v>
      </c>
      <c r="D648" s="94" t="s">
        <v>144</v>
      </c>
      <c r="E648" s="100">
        <v>44496</v>
      </c>
      <c r="F648" s="15">
        <v>2508</v>
      </c>
      <c r="G648" s="2">
        <v>845266510955</v>
      </c>
      <c r="H648" s="3">
        <v>24000</v>
      </c>
      <c r="I648" s="3">
        <v>55800</v>
      </c>
      <c r="J648" s="14">
        <f t="shared" ref="J648:J711" si="85">ROUNDUP((I648/1000),1)</f>
        <v>55.8</v>
      </c>
      <c r="K648" s="15">
        <f t="shared" ref="K648:K711" si="86">ROUND((1*1.95583*J648),2)</f>
        <v>109.14</v>
      </c>
      <c r="L648" s="16">
        <f t="shared" ref="L648:L711" si="87">ROUND((8.4*1.95583),2)</f>
        <v>16.43</v>
      </c>
      <c r="M648" s="16"/>
      <c r="N648" s="17">
        <f t="shared" si="83"/>
        <v>25.11</v>
      </c>
      <c r="O648" s="16">
        <f t="shared" si="84"/>
        <v>150.68</v>
      </c>
    </row>
    <row r="649" spans="1:15" s="18" customFormat="1" ht="15.75" customHeight="1" x14ac:dyDescent="0.25">
      <c r="A649" s="13">
        <v>647</v>
      </c>
      <c r="B649" s="12" t="s">
        <v>14</v>
      </c>
      <c r="C649" s="12" t="s">
        <v>16</v>
      </c>
      <c r="D649" s="94" t="s">
        <v>144</v>
      </c>
      <c r="E649" s="100">
        <v>44496</v>
      </c>
      <c r="F649" s="15">
        <v>2508</v>
      </c>
      <c r="G649" s="2">
        <v>845266510310</v>
      </c>
      <c r="H649" s="3">
        <v>24600</v>
      </c>
      <c r="I649" s="3">
        <v>55200</v>
      </c>
      <c r="J649" s="14">
        <f t="shared" si="85"/>
        <v>55.2</v>
      </c>
      <c r="K649" s="15">
        <f t="shared" si="86"/>
        <v>107.96</v>
      </c>
      <c r="L649" s="16">
        <f t="shared" si="87"/>
        <v>16.43</v>
      </c>
      <c r="M649" s="16"/>
      <c r="N649" s="17">
        <f t="shared" si="83"/>
        <v>24.88</v>
      </c>
      <c r="O649" s="16">
        <f t="shared" si="84"/>
        <v>149.26999999999998</v>
      </c>
    </row>
    <row r="650" spans="1:15" s="18" customFormat="1" ht="15.75" customHeight="1" x14ac:dyDescent="0.25">
      <c r="A650" s="13">
        <v>648</v>
      </c>
      <c r="B650" s="12" t="s">
        <v>14</v>
      </c>
      <c r="C650" s="12" t="s">
        <v>16</v>
      </c>
      <c r="D650" s="94" t="s">
        <v>144</v>
      </c>
      <c r="E650" s="100">
        <v>44496</v>
      </c>
      <c r="F650" s="15">
        <v>2508</v>
      </c>
      <c r="G650" s="2">
        <v>335266500297</v>
      </c>
      <c r="H650" s="3">
        <v>24200</v>
      </c>
      <c r="I650" s="3">
        <v>55700</v>
      </c>
      <c r="J650" s="14">
        <f t="shared" si="85"/>
        <v>55.7</v>
      </c>
      <c r="K650" s="15">
        <f t="shared" si="86"/>
        <v>108.94</v>
      </c>
      <c r="L650" s="16">
        <f t="shared" si="87"/>
        <v>16.43</v>
      </c>
      <c r="M650" s="16"/>
      <c r="N650" s="17">
        <f t="shared" si="83"/>
        <v>25.07</v>
      </c>
      <c r="O650" s="16">
        <f t="shared" si="84"/>
        <v>150.44</v>
      </c>
    </row>
    <row r="651" spans="1:15" s="18" customFormat="1" ht="15.75" customHeight="1" x14ac:dyDescent="0.25">
      <c r="A651" s="13">
        <v>649</v>
      </c>
      <c r="B651" s="12" t="s">
        <v>14</v>
      </c>
      <c r="C651" s="12" t="s">
        <v>16</v>
      </c>
      <c r="D651" s="94" t="s">
        <v>144</v>
      </c>
      <c r="E651" s="100">
        <v>44496</v>
      </c>
      <c r="F651" s="15">
        <v>2508</v>
      </c>
      <c r="G651" s="2">
        <v>845266510278</v>
      </c>
      <c r="H651" s="3">
        <v>23100</v>
      </c>
      <c r="I651" s="3">
        <v>56350</v>
      </c>
      <c r="J651" s="14">
        <f t="shared" si="85"/>
        <v>56.4</v>
      </c>
      <c r="K651" s="15">
        <f t="shared" si="86"/>
        <v>110.31</v>
      </c>
      <c r="L651" s="16">
        <f t="shared" si="87"/>
        <v>16.43</v>
      </c>
      <c r="M651" s="16"/>
      <c r="N651" s="17">
        <f t="shared" si="81"/>
        <v>25.35</v>
      </c>
      <c r="O651" s="16">
        <f t="shared" si="82"/>
        <v>152.09</v>
      </c>
    </row>
    <row r="652" spans="1:15" s="18" customFormat="1" ht="15.75" customHeight="1" x14ac:dyDescent="0.25">
      <c r="A652" s="13">
        <v>650</v>
      </c>
      <c r="B652" s="12" t="s">
        <v>14</v>
      </c>
      <c r="C652" s="12" t="s">
        <v>16</v>
      </c>
      <c r="D652" s="94" t="s">
        <v>144</v>
      </c>
      <c r="E652" s="100">
        <v>44496</v>
      </c>
      <c r="F652" s="15">
        <v>2508</v>
      </c>
      <c r="G652" s="2">
        <v>845266661089</v>
      </c>
      <c r="H652" s="3">
        <v>23900</v>
      </c>
      <c r="I652" s="3">
        <v>55800</v>
      </c>
      <c r="J652" s="14">
        <f t="shared" si="85"/>
        <v>55.8</v>
      </c>
      <c r="K652" s="15">
        <f t="shared" si="86"/>
        <v>109.14</v>
      </c>
      <c r="L652" s="16">
        <f t="shared" si="87"/>
        <v>16.43</v>
      </c>
      <c r="M652" s="16"/>
      <c r="N652" s="17">
        <f t="shared" ref="N652:N656" si="88">ROUND(((SUM(K652:M652))*20/100),2)</f>
        <v>25.11</v>
      </c>
      <c r="O652" s="16">
        <f t="shared" ref="O652:O656" si="89">SUM(K652:N652)</f>
        <v>150.68</v>
      </c>
    </row>
    <row r="653" spans="1:15" s="18" customFormat="1" ht="15.75" customHeight="1" x14ac:dyDescent="0.25">
      <c r="A653" s="13">
        <v>651</v>
      </c>
      <c r="B653" s="12" t="s">
        <v>14</v>
      </c>
      <c r="C653" s="12" t="s">
        <v>16</v>
      </c>
      <c r="D653" s="94" t="s">
        <v>144</v>
      </c>
      <c r="E653" s="100">
        <v>44496</v>
      </c>
      <c r="F653" s="15">
        <v>2508</v>
      </c>
      <c r="G653" s="2">
        <v>845266510989</v>
      </c>
      <c r="H653" s="3">
        <v>24000</v>
      </c>
      <c r="I653" s="3">
        <v>55500</v>
      </c>
      <c r="J653" s="14">
        <f t="shared" si="85"/>
        <v>55.5</v>
      </c>
      <c r="K653" s="15">
        <f t="shared" si="86"/>
        <v>108.55</v>
      </c>
      <c r="L653" s="16">
        <f t="shared" si="87"/>
        <v>16.43</v>
      </c>
      <c r="M653" s="16"/>
      <c r="N653" s="17">
        <f t="shared" si="88"/>
        <v>25</v>
      </c>
      <c r="O653" s="16">
        <f t="shared" si="89"/>
        <v>149.97999999999999</v>
      </c>
    </row>
    <row r="654" spans="1:15" s="18" customFormat="1" ht="15.75" customHeight="1" x14ac:dyDescent="0.25">
      <c r="A654" s="13">
        <v>652</v>
      </c>
      <c r="B654" s="12" t="s">
        <v>14</v>
      </c>
      <c r="C654" s="12" t="s">
        <v>16</v>
      </c>
      <c r="D654" s="94" t="s">
        <v>145</v>
      </c>
      <c r="E654" s="100">
        <v>44496</v>
      </c>
      <c r="F654" s="15">
        <v>2508</v>
      </c>
      <c r="G654" s="2">
        <v>845266660180</v>
      </c>
      <c r="H654" s="3">
        <v>24000</v>
      </c>
      <c r="I654" s="3">
        <v>55900</v>
      </c>
      <c r="J654" s="14">
        <f t="shared" si="85"/>
        <v>55.9</v>
      </c>
      <c r="K654" s="15">
        <f t="shared" si="86"/>
        <v>109.33</v>
      </c>
      <c r="L654" s="16">
        <f t="shared" si="87"/>
        <v>16.43</v>
      </c>
      <c r="M654" s="16">
        <v>3.91</v>
      </c>
      <c r="N654" s="17">
        <f t="shared" si="88"/>
        <v>25.93</v>
      </c>
      <c r="O654" s="16">
        <f t="shared" si="89"/>
        <v>155.6</v>
      </c>
    </row>
    <row r="655" spans="1:15" s="18" customFormat="1" ht="15.75" customHeight="1" x14ac:dyDescent="0.25">
      <c r="A655" s="13">
        <v>653</v>
      </c>
      <c r="B655" s="12" t="s">
        <v>14</v>
      </c>
      <c r="C655" s="12" t="s">
        <v>16</v>
      </c>
      <c r="D655" s="94" t="s">
        <v>145</v>
      </c>
      <c r="E655" s="100">
        <v>44496</v>
      </c>
      <c r="F655" s="15">
        <v>2508</v>
      </c>
      <c r="G655" s="2">
        <v>845266510229</v>
      </c>
      <c r="H655" s="3">
        <v>22800</v>
      </c>
      <c r="I655" s="3">
        <v>56900</v>
      </c>
      <c r="J655" s="14">
        <f t="shared" si="85"/>
        <v>56.9</v>
      </c>
      <c r="K655" s="15">
        <f t="shared" si="86"/>
        <v>111.29</v>
      </c>
      <c r="L655" s="16">
        <f t="shared" si="87"/>
        <v>16.43</v>
      </c>
      <c r="M655" s="16"/>
      <c r="N655" s="17">
        <f t="shared" si="88"/>
        <v>25.54</v>
      </c>
      <c r="O655" s="16">
        <f t="shared" si="89"/>
        <v>153.26</v>
      </c>
    </row>
    <row r="656" spans="1:15" s="18" customFormat="1" ht="15.75" customHeight="1" x14ac:dyDescent="0.25">
      <c r="A656" s="13">
        <v>654</v>
      </c>
      <c r="B656" s="12" t="s">
        <v>14</v>
      </c>
      <c r="C656" s="12" t="s">
        <v>16</v>
      </c>
      <c r="D656" s="94" t="s">
        <v>145</v>
      </c>
      <c r="E656" s="100">
        <v>44496</v>
      </c>
      <c r="F656" s="15">
        <v>2508</v>
      </c>
      <c r="G656" s="2">
        <v>845266510070</v>
      </c>
      <c r="H656" s="3">
        <v>23300</v>
      </c>
      <c r="I656" s="3">
        <v>56500</v>
      </c>
      <c r="J656" s="14">
        <f t="shared" si="85"/>
        <v>56.5</v>
      </c>
      <c r="K656" s="15">
        <f t="shared" si="86"/>
        <v>110.5</v>
      </c>
      <c r="L656" s="16">
        <f t="shared" si="87"/>
        <v>16.43</v>
      </c>
      <c r="M656" s="16"/>
      <c r="N656" s="17">
        <f t="shared" si="88"/>
        <v>25.39</v>
      </c>
      <c r="O656" s="16">
        <f t="shared" si="89"/>
        <v>152.32</v>
      </c>
    </row>
    <row r="657" spans="1:15" s="18" customFormat="1" ht="15.75" customHeight="1" x14ac:dyDescent="0.25">
      <c r="A657" s="13">
        <v>655</v>
      </c>
      <c r="B657" s="12" t="s">
        <v>14</v>
      </c>
      <c r="C657" s="12" t="s">
        <v>16</v>
      </c>
      <c r="D657" s="94" t="s">
        <v>145</v>
      </c>
      <c r="E657" s="100">
        <v>44496</v>
      </c>
      <c r="F657" s="15">
        <v>2508</v>
      </c>
      <c r="G657" s="2">
        <v>845266510807</v>
      </c>
      <c r="H657" s="3">
        <v>23200</v>
      </c>
      <c r="I657" s="3">
        <v>56500</v>
      </c>
      <c r="J657" s="14">
        <f t="shared" si="85"/>
        <v>56.5</v>
      </c>
      <c r="K657" s="15">
        <f t="shared" si="86"/>
        <v>110.5</v>
      </c>
      <c r="L657" s="16">
        <f t="shared" si="87"/>
        <v>16.43</v>
      </c>
      <c r="M657" s="16"/>
      <c r="N657" s="17">
        <f t="shared" ref="N657:N672" si="90">ROUND(((SUM(K657:M657))*20/100),2)</f>
        <v>25.39</v>
      </c>
      <c r="O657" s="16">
        <f t="shared" ref="O657:O672" si="91">SUM(K657:N657)</f>
        <v>152.32</v>
      </c>
    </row>
    <row r="658" spans="1:15" s="18" customFormat="1" ht="15.75" customHeight="1" x14ac:dyDescent="0.25">
      <c r="A658" s="13">
        <v>656</v>
      </c>
      <c r="B658" s="12" t="s">
        <v>14</v>
      </c>
      <c r="C658" s="12" t="s">
        <v>16</v>
      </c>
      <c r="D658" s="94" t="s">
        <v>145</v>
      </c>
      <c r="E658" s="100">
        <v>44496</v>
      </c>
      <c r="F658" s="15">
        <v>2508</v>
      </c>
      <c r="G658" s="2">
        <v>845266510047</v>
      </c>
      <c r="H658" s="3">
        <v>24000</v>
      </c>
      <c r="I658" s="3">
        <v>55700</v>
      </c>
      <c r="J658" s="14">
        <f t="shared" si="85"/>
        <v>55.7</v>
      </c>
      <c r="K658" s="15">
        <f t="shared" si="86"/>
        <v>108.94</v>
      </c>
      <c r="L658" s="16">
        <f t="shared" si="87"/>
        <v>16.43</v>
      </c>
      <c r="M658" s="16"/>
      <c r="N658" s="17">
        <f t="shared" si="90"/>
        <v>25.07</v>
      </c>
      <c r="O658" s="16">
        <f t="shared" si="91"/>
        <v>150.44</v>
      </c>
    </row>
    <row r="659" spans="1:15" s="18" customFormat="1" ht="15.75" customHeight="1" x14ac:dyDescent="0.25">
      <c r="A659" s="13">
        <v>657</v>
      </c>
      <c r="B659" s="12" t="s">
        <v>14</v>
      </c>
      <c r="C659" s="12" t="s">
        <v>16</v>
      </c>
      <c r="D659" s="94" t="s">
        <v>145</v>
      </c>
      <c r="E659" s="100">
        <v>44496</v>
      </c>
      <c r="F659" s="15">
        <v>2508</v>
      </c>
      <c r="G659" s="2">
        <v>845266660354</v>
      </c>
      <c r="H659" s="3">
        <v>24600</v>
      </c>
      <c r="I659" s="3">
        <v>55300</v>
      </c>
      <c r="J659" s="14">
        <f t="shared" si="85"/>
        <v>55.3</v>
      </c>
      <c r="K659" s="15">
        <f t="shared" si="86"/>
        <v>108.16</v>
      </c>
      <c r="L659" s="16">
        <f t="shared" si="87"/>
        <v>16.43</v>
      </c>
      <c r="M659" s="16"/>
      <c r="N659" s="17">
        <f t="shared" si="90"/>
        <v>24.92</v>
      </c>
      <c r="O659" s="16">
        <f t="shared" si="91"/>
        <v>149.51</v>
      </c>
    </row>
    <row r="660" spans="1:15" s="18" customFormat="1" ht="15.75" customHeight="1" x14ac:dyDescent="0.25">
      <c r="A660" s="13">
        <v>658</v>
      </c>
      <c r="B660" s="12" t="s">
        <v>14</v>
      </c>
      <c r="C660" s="12" t="s">
        <v>16</v>
      </c>
      <c r="D660" s="94" t="s">
        <v>145</v>
      </c>
      <c r="E660" s="100">
        <v>44496</v>
      </c>
      <c r="F660" s="15">
        <v>2508</v>
      </c>
      <c r="G660" s="2">
        <v>845266661147</v>
      </c>
      <c r="H660" s="3">
        <v>24800</v>
      </c>
      <c r="I660" s="3">
        <v>55100</v>
      </c>
      <c r="J660" s="14">
        <f t="shared" si="85"/>
        <v>55.1</v>
      </c>
      <c r="K660" s="15">
        <f t="shared" si="86"/>
        <v>107.77</v>
      </c>
      <c r="L660" s="16">
        <f t="shared" si="87"/>
        <v>16.43</v>
      </c>
      <c r="M660" s="16"/>
      <c r="N660" s="17">
        <f t="shared" si="90"/>
        <v>24.84</v>
      </c>
      <c r="O660" s="16">
        <f t="shared" si="91"/>
        <v>149.04</v>
      </c>
    </row>
    <row r="661" spans="1:15" s="18" customFormat="1" ht="15.75" customHeight="1" x14ac:dyDescent="0.25">
      <c r="A661" s="13">
        <v>659</v>
      </c>
      <c r="B661" s="12" t="s">
        <v>14</v>
      </c>
      <c r="C661" s="12" t="s">
        <v>16</v>
      </c>
      <c r="D661" s="94" t="s">
        <v>145</v>
      </c>
      <c r="E661" s="100">
        <v>44496</v>
      </c>
      <c r="F661" s="15">
        <v>2508</v>
      </c>
      <c r="G661" s="2">
        <v>845266660057</v>
      </c>
      <c r="H661" s="3">
        <v>23800</v>
      </c>
      <c r="I661" s="3">
        <v>56100</v>
      </c>
      <c r="J661" s="14">
        <f t="shared" si="85"/>
        <v>56.1</v>
      </c>
      <c r="K661" s="15">
        <f t="shared" si="86"/>
        <v>109.72</v>
      </c>
      <c r="L661" s="16">
        <f t="shared" si="87"/>
        <v>16.43</v>
      </c>
      <c r="M661" s="16"/>
      <c r="N661" s="17">
        <f t="shared" si="90"/>
        <v>25.23</v>
      </c>
      <c r="O661" s="16">
        <f t="shared" si="91"/>
        <v>151.38</v>
      </c>
    </row>
    <row r="662" spans="1:15" s="18" customFormat="1" ht="15.75" customHeight="1" x14ac:dyDescent="0.25">
      <c r="A662" s="13">
        <v>660</v>
      </c>
      <c r="B662" s="12" t="s">
        <v>14</v>
      </c>
      <c r="C662" s="12" t="s">
        <v>16</v>
      </c>
      <c r="D662" s="94" t="s">
        <v>145</v>
      </c>
      <c r="E662" s="100">
        <v>44496</v>
      </c>
      <c r="F662" s="15">
        <v>2508</v>
      </c>
      <c r="G662" s="2">
        <v>845266660404</v>
      </c>
      <c r="H662" s="3">
        <v>24800</v>
      </c>
      <c r="I662" s="3">
        <v>55000</v>
      </c>
      <c r="J662" s="14">
        <f t="shared" si="85"/>
        <v>55</v>
      </c>
      <c r="K662" s="15">
        <f t="shared" si="86"/>
        <v>107.57</v>
      </c>
      <c r="L662" s="16">
        <f t="shared" si="87"/>
        <v>16.43</v>
      </c>
      <c r="M662" s="16"/>
      <c r="N662" s="17">
        <f t="shared" si="90"/>
        <v>24.8</v>
      </c>
      <c r="O662" s="16">
        <f t="shared" si="91"/>
        <v>148.80000000000001</v>
      </c>
    </row>
    <row r="663" spans="1:15" s="18" customFormat="1" ht="15.75" customHeight="1" x14ac:dyDescent="0.25">
      <c r="A663" s="13">
        <v>661</v>
      </c>
      <c r="B663" s="12" t="s">
        <v>14</v>
      </c>
      <c r="C663" s="12" t="s">
        <v>16</v>
      </c>
      <c r="D663" s="94" t="s">
        <v>145</v>
      </c>
      <c r="E663" s="100">
        <v>44496</v>
      </c>
      <c r="F663" s="15">
        <v>2508</v>
      </c>
      <c r="G663" s="2">
        <v>845266660073</v>
      </c>
      <c r="H663" s="3">
        <v>23400</v>
      </c>
      <c r="I663" s="3">
        <v>56500</v>
      </c>
      <c r="J663" s="14">
        <f t="shared" si="85"/>
        <v>56.5</v>
      </c>
      <c r="K663" s="15">
        <f t="shared" si="86"/>
        <v>110.5</v>
      </c>
      <c r="L663" s="16">
        <f t="shared" si="87"/>
        <v>16.43</v>
      </c>
      <c r="M663" s="16"/>
      <c r="N663" s="17">
        <f t="shared" si="90"/>
        <v>25.39</v>
      </c>
      <c r="O663" s="16">
        <f t="shared" si="91"/>
        <v>152.32</v>
      </c>
    </row>
    <row r="664" spans="1:15" s="18" customFormat="1" ht="15.75" customHeight="1" x14ac:dyDescent="0.25">
      <c r="A664" s="13">
        <v>662</v>
      </c>
      <c r="B664" s="12" t="s">
        <v>14</v>
      </c>
      <c r="C664" s="12" t="s">
        <v>16</v>
      </c>
      <c r="D664" s="94" t="s">
        <v>146</v>
      </c>
      <c r="E664" s="100">
        <v>44497</v>
      </c>
      <c r="F664" s="15">
        <v>2508</v>
      </c>
      <c r="G664" s="2">
        <v>845266512688</v>
      </c>
      <c r="H664" s="3">
        <v>23500</v>
      </c>
      <c r="I664" s="3">
        <v>56400</v>
      </c>
      <c r="J664" s="14">
        <f t="shared" si="85"/>
        <v>56.4</v>
      </c>
      <c r="K664" s="15">
        <f t="shared" si="86"/>
        <v>110.31</v>
      </c>
      <c r="L664" s="16">
        <f t="shared" si="87"/>
        <v>16.43</v>
      </c>
      <c r="M664" s="16">
        <v>3.91</v>
      </c>
      <c r="N664" s="17">
        <f t="shared" si="90"/>
        <v>26.13</v>
      </c>
      <c r="O664" s="16">
        <f t="shared" si="91"/>
        <v>156.78</v>
      </c>
    </row>
    <row r="665" spans="1:15" s="18" customFormat="1" ht="15.75" customHeight="1" x14ac:dyDescent="0.25">
      <c r="A665" s="13">
        <v>663</v>
      </c>
      <c r="B665" s="12" t="s">
        <v>14</v>
      </c>
      <c r="C665" s="12" t="s">
        <v>16</v>
      </c>
      <c r="D665" s="94" t="s">
        <v>146</v>
      </c>
      <c r="E665" s="33">
        <v>44497</v>
      </c>
      <c r="F665" s="15">
        <v>2508</v>
      </c>
      <c r="G665" s="2">
        <v>335266576867</v>
      </c>
      <c r="H665" s="3">
        <v>24400</v>
      </c>
      <c r="I665" s="3">
        <v>55500</v>
      </c>
      <c r="J665" s="14">
        <f t="shared" si="85"/>
        <v>55.5</v>
      </c>
      <c r="K665" s="15">
        <f t="shared" si="86"/>
        <v>108.55</v>
      </c>
      <c r="L665" s="16">
        <f t="shared" si="87"/>
        <v>16.43</v>
      </c>
      <c r="M665" s="16"/>
      <c r="N665" s="17">
        <f t="shared" si="90"/>
        <v>25</v>
      </c>
      <c r="O665" s="16">
        <f t="shared" si="91"/>
        <v>149.97999999999999</v>
      </c>
    </row>
    <row r="666" spans="1:15" s="18" customFormat="1" ht="15.75" customHeight="1" x14ac:dyDescent="0.25">
      <c r="A666" s="13">
        <v>664</v>
      </c>
      <c r="B666" s="12" t="s">
        <v>14</v>
      </c>
      <c r="C666" s="12" t="s">
        <v>16</v>
      </c>
      <c r="D666" s="94" t="s">
        <v>146</v>
      </c>
      <c r="E666" s="33">
        <v>44497</v>
      </c>
      <c r="F666" s="15">
        <v>2508</v>
      </c>
      <c r="G666" s="2">
        <v>845266661105</v>
      </c>
      <c r="H666" s="3">
        <v>23300</v>
      </c>
      <c r="I666" s="3">
        <v>56600</v>
      </c>
      <c r="J666" s="14">
        <f t="shared" si="85"/>
        <v>56.6</v>
      </c>
      <c r="K666" s="15">
        <f t="shared" si="86"/>
        <v>110.7</v>
      </c>
      <c r="L666" s="16">
        <f t="shared" si="87"/>
        <v>16.43</v>
      </c>
      <c r="M666" s="16"/>
      <c r="N666" s="17">
        <f t="shared" si="90"/>
        <v>25.43</v>
      </c>
      <c r="O666" s="16">
        <f t="shared" si="91"/>
        <v>152.56</v>
      </c>
    </row>
    <row r="667" spans="1:15" s="18" customFormat="1" ht="15.75" customHeight="1" x14ac:dyDescent="0.25">
      <c r="A667" s="13">
        <v>665</v>
      </c>
      <c r="B667" s="12" t="s">
        <v>14</v>
      </c>
      <c r="C667" s="12" t="s">
        <v>16</v>
      </c>
      <c r="D667" s="94" t="s">
        <v>146</v>
      </c>
      <c r="E667" s="33">
        <v>44497</v>
      </c>
      <c r="F667" s="15">
        <v>2508</v>
      </c>
      <c r="G667" s="2">
        <v>335266576685</v>
      </c>
      <c r="H667" s="3">
        <v>24300</v>
      </c>
      <c r="I667" s="3">
        <v>55500</v>
      </c>
      <c r="J667" s="14">
        <f t="shared" si="85"/>
        <v>55.5</v>
      </c>
      <c r="K667" s="15">
        <f t="shared" si="86"/>
        <v>108.55</v>
      </c>
      <c r="L667" s="16">
        <f t="shared" si="87"/>
        <v>16.43</v>
      </c>
      <c r="M667" s="16"/>
      <c r="N667" s="17">
        <f t="shared" si="90"/>
        <v>25</v>
      </c>
      <c r="O667" s="16">
        <f t="shared" si="91"/>
        <v>149.97999999999999</v>
      </c>
    </row>
    <row r="668" spans="1:15" s="18" customFormat="1" ht="15.75" customHeight="1" x14ac:dyDescent="0.25">
      <c r="A668" s="13">
        <v>666</v>
      </c>
      <c r="B668" s="12" t="s">
        <v>14</v>
      </c>
      <c r="C668" s="12" t="s">
        <v>16</v>
      </c>
      <c r="D668" s="94" t="s">
        <v>146</v>
      </c>
      <c r="E668" s="33">
        <v>44497</v>
      </c>
      <c r="F668" s="15">
        <v>2508</v>
      </c>
      <c r="G668" s="2">
        <v>845266660776</v>
      </c>
      <c r="H668" s="3">
        <v>23600</v>
      </c>
      <c r="I668" s="3">
        <v>56000</v>
      </c>
      <c r="J668" s="14">
        <f t="shared" si="85"/>
        <v>56</v>
      </c>
      <c r="K668" s="15">
        <f t="shared" si="86"/>
        <v>109.53</v>
      </c>
      <c r="L668" s="16">
        <f t="shared" si="87"/>
        <v>16.43</v>
      </c>
      <c r="M668" s="16"/>
      <c r="N668" s="17">
        <f t="shared" si="90"/>
        <v>25.19</v>
      </c>
      <c r="O668" s="16">
        <f t="shared" si="91"/>
        <v>151.15</v>
      </c>
    </row>
    <row r="669" spans="1:15" s="18" customFormat="1" ht="15.75" customHeight="1" x14ac:dyDescent="0.25">
      <c r="A669" s="13">
        <v>667</v>
      </c>
      <c r="B669" s="12" t="s">
        <v>14</v>
      </c>
      <c r="C669" s="12" t="s">
        <v>16</v>
      </c>
      <c r="D669" s="94" t="s">
        <v>165</v>
      </c>
      <c r="E669" s="100">
        <v>44497</v>
      </c>
      <c r="F669" s="15">
        <v>2508</v>
      </c>
      <c r="G669" s="2">
        <v>845266510955</v>
      </c>
      <c r="H669" s="3">
        <v>24000</v>
      </c>
      <c r="I669" s="3">
        <v>55700</v>
      </c>
      <c r="J669" s="14">
        <f t="shared" si="85"/>
        <v>55.7</v>
      </c>
      <c r="K669" s="15">
        <f t="shared" si="86"/>
        <v>108.94</v>
      </c>
      <c r="L669" s="16">
        <f t="shared" si="87"/>
        <v>16.43</v>
      </c>
      <c r="M669" s="16">
        <v>3.91</v>
      </c>
      <c r="N669" s="17">
        <f t="shared" si="90"/>
        <v>25.86</v>
      </c>
      <c r="O669" s="16">
        <f t="shared" si="91"/>
        <v>155.13999999999999</v>
      </c>
    </row>
    <row r="670" spans="1:15" s="18" customFormat="1" ht="15.75" customHeight="1" x14ac:dyDescent="0.25">
      <c r="A670" s="13">
        <v>668</v>
      </c>
      <c r="B670" s="12" t="s">
        <v>14</v>
      </c>
      <c r="C670" s="12" t="s">
        <v>16</v>
      </c>
      <c r="D670" s="94" t="s">
        <v>165</v>
      </c>
      <c r="E670" s="100">
        <v>44497</v>
      </c>
      <c r="F670" s="15">
        <v>2508</v>
      </c>
      <c r="G670" s="2">
        <v>335266500099</v>
      </c>
      <c r="H670" s="3">
        <v>24300</v>
      </c>
      <c r="I670" s="3">
        <v>55600</v>
      </c>
      <c r="J670" s="14">
        <f t="shared" si="85"/>
        <v>55.6</v>
      </c>
      <c r="K670" s="15">
        <f t="shared" si="86"/>
        <v>108.74</v>
      </c>
      <c r="L670" s="16">
        <f t="shared" si="87"/>
        <v>16.43</v>
      </c>
      <c r="M670" s="16"/>
      <c r="N670" s="17">
        <f t="shared" si="90"/>
        <v>25.03</v>
      </c>
      <c r="O670" s="16">
        <f t="shared" si="91"/>
        <v>150.19999999999999</v>
      </c>
    </row>
    <row r="671" spans="1:15" s="18" customFormat="1" ht="15.75" customHeight="1" x14ac:dyDescent="0.25">
      <c r="A671" s="13">
        <v>669</v>
      </c>
      <c r="B671" s="12" t="s">
        <v>14</v>
      </c>
      <c r="C671" s="12" t="s">
        <v>16</v>
      </c>
      <c r="D671" s="94" t="s">
        <v>165</v>
      </c>
      <c r="E671" s="100">
        <v>44497</v>
      </c>
      <c r="F671" s="15">
        <v>2508</v>
      </c>
      <c r="G671" s="2">
        <v>335266513363</v>
      </c>
      <c r="H671" s="3">
        <v>24000</v>
      </c>
      <c r="I671" s="3">
        <v>55800</v>
      </c>
      <c r="J671" s="14">
        <f t="shared" si="85"/>
        <v>55.8</v>
      </c>
      <c r="K671" s="15">
        <f t="shared" si="86"/>
        <v>109.14</v>
      </c>
      <c r="L671" s="16">
        <f t="shared" si="87"/>
        <v>16.43</v>
      </c>
      <c r="M671" s="16"/>
      <c r="N671" s="17">
        <f t="shared" si="90"/>
        <v>25.11</v>
      </c>
      <c r="O671" s="16">
        <f t="shared" si="91"/>
        <v>150.68</v>
      </c>
    </row>
    <row r="672" spans="1:15" s="18" customFormat="1" ht="15.75" customHeight="1" x14ac:dyDescent="0.25">
      <c r="A672" s="13">
        <v>670</v>
      </c>
      <c r="B672" s="12" t="s">
        <v>14</v>
      </c>
      <c r="C672" s="12" t="s">
        <v>16</v>
      </c>
      <c r="D672" s="94" t="s">
        <v>165</v>
      </c>
      <c r="E672" s="100">
        <v>44497</v>
      </c>
      <c r="F672" s="15">
        <v>2508</v>
      </c>
      <c r="G672" s="2">
        <v>845266511060</v>
      </c>
      <c r="H672" s="3">
        <v>23600</v>
      </c>
      <c r="I672" s="3">
        <v>55600</v>
      </c>
      <c r="J672" s="14">
        <f t="shared" si="85"/>
        <v>55.6</v>
      </c>
      <c r="K672" s="15">
        <f t="shared" si="86"/>
        <v>108.74</v>
      </c>
      <c r="L672" s="16">
        <f t="shared" si="87"/>
        <v>16.43</v>
      </c>
      <c r="M672" s="16"/>
      <c r="N672" s="17">
        <f t="shared" si="90"/>
        <v>25.03</v>
      </c>
      <c r="O672" s="16">
        <f t="shared" si="91"/>
        <v>150.19999999999999</v>
      </c>
    </row>
    <row r="673" spans="1:15" s="18" customFormat="1" ht="15.75" customHeight="1" x14ac:dyDescent="0.25">
      <c r="A673" s="13">
        <v>671</v>
      </c>
      <c r="B673" s="12" t="s">
        <v>14</v>
      </c>
      <c r="C673" s="12" t="s">
        <v>16</v>
      </c>
      <c r="D673" s="94" t="s">
        <v>165</v>
      </c>
      <c r="E673" s="100">
        <v>44497</v>
      </c>
      <c r="F673" s="15">
        <v>2508</v>
      </c>
      <c r="G673" s="2">
        <v>845266661022</v>
      </c>
      <c r="H673" s="3">
        <v>23600</v>
      </c>
      <c r="I673" s="3">
        <v>56100</v>
      </c>
      <c r="J673" s="14">
        <f t="shared" si="85"/>
        <v>56.1</v>
      </c>
      <c r="K673" s="15">
        <f t="shared" si="86"/>
        <v>109.72</v>
      </c>
      <c r="L673" s="16">
        <f t="shared" si="87"/>
        <v>16.43</v>
      </c>
      <c r="M673" s="16"/>
      <c r="N673" s="17">
        <f t="shared" ref="N673:N681" si="92">ROUND(((SUM(K673:M673))*20/100),2)</f>
        <v>25.23</v>
      </c>
      <c r="O673" s="16">
        <f t="shared" ref="O673:O681" si="93">SUM(K673:N673)</f>
        <v>151.38</v>
      </c>
    </row>
    <row r="674" spans="1:15" s="18" customFormat="1" ht="15.75" customHeight="1" x14ac:dyDescent="0.25">
      <c r="A674" s="13">
        <v>672</v>
      </c>
      <c r="B674" s="12" t="s">
        <v>14</v>
      </c>
      <c r="C674" s="12" t="s">
        <v>16</v>
      </c>
      <c r="D674" s="94" t="s">
        <v>165</v>
      </c>
      <c r="E674" s="100">
        <v>44497</v>
      </c>
      <c r="F674" s="15">
        <v>2508</v>
      </c>
      <c r="G674" s="2">
        <v>845266510765</v>
      </c>
      <c r="H674" s="3">
        <v>23400</v>
      </c>
      <c r="I674" s="3">
        <v>56200</v>
      </c>
      <c r="J674" s="14">
        <f t="shared" si="85"/>
        <v>56.2</v>
      </c>
      <c r="K674" s="15">
        <f t="shared" si="86"/>
        <v>109.92</v>
      </c>
      <c r="L674" s="16">
        <f t="shared" si="87"/>
        <v>16.43</v>
      </c>
      <c r="M674" s="16"/>
      <c r="N674" s="17">
        <f t="shared" si="92"/>
        <v>25.27</v>
      </c>
      <c r="O674" s="16">
        <f t="shared" si="93"/>
        <v>151.62</v>
      </c>
    </row>
    <row r="675" spans="1:15" s="18" customFormat="1" ht="15.75" customHeight="1" x14ac:dyDescent="0.25">
      <c r="A675" s="13">
        <v>673</v>
      </c>
      <c r="B675" s="12" t="s">
        <v>14</v>
      </c>
      <c r="C675" s="12" t="s">
        <v>16</v>
      </c>
      <c r="D675" s="94" t="s">
        <v>165</v>
      </c>
      <c r="E675" s="100">
        <v>44497</v>
      </c>
      <c r="F675" s="15">
        <v>2508</v>
      </c>
      <c r="G675" s="2">
        <v>335266576883</v>
      </c>
      <c r="H675" s="3">
        <v>25300</v>
      </c>
      <c r="I675" s="3">
        <v>54600</v>
      </c>
      <c r="J675" s="14">
        <f t="shared" si="85"/>
        <v>54.6</v>
      </c>
      <c r="K675" s="15">
        <f t="shared" si="86"/>
        <v>106.79</v>
      </c>
      <c r="L675" s="16">
        <f t="shared" si="87"/>
        <v>16.43</v>
      </c>
      <c r="M675" s="16"/>
      <c r="N675" s="17">
        <f t="shared" si="92"/>
        <v>24.64</v>
      </c>
      <c r="O675" s="16">
        <f t="shared" si="93"/>
        <v>147.86000000000001</v>
      </c>
    </row>
    <row r="676" spans="1:15" s="18" customFormat="1" ht="15.75" customHeight="1" x14ac:dyDescent="0.25">
      <c r="A676" s="13">
        <v>674</v>
      </c>
      <c r="B676" s="12" t="s">
        <v>14</v>
      </c>
      <c r="C676" s="12" t="s">
        <v>16</v>
      </c>
      <c r="D676" s="94" t="s">
        <v>165</v>
      </c>
      <c r="E676" s="100">
        <v>44497</v>
      </c>
      <c r="F676" s="15">
        <v>2508</v>
      </c>
      <c r="G676" s="2">
        <v>335266531011</v>
      </c>
      <c r="H676" s="3">
        <v>22800</v>
      </c>
      <c r="I676" s="3">
        <v>56900</v>
      </c>
      <c r="J676" s="14">
        <f t="shared" si="85"/>
        <v>56.9</v>
      </c>
      <c r="K676" s="15">
        <f t="shared" si="86"/>
        <v>111.29</v>
      </c>
      <c r="L676" s="16">
        <f t="shared" si="87"/>
        <v>16.43</v>
      </c>
      <c r="M676" s="16"/>
      <c r="N676" s="17">
        <f t="shared" si="92"/>
        <v>25.54</v>
      </c>
      <c r="O676" s="16">
        <f t="shared" si="93"/>
        <v>153.26</v>
      </c>
    </row>
    <row r="677" spans="1:15" s="18" customFormat="1" ht="15.75" customHeight="1" x14ac:dyDescent="0.25">
      <c r="A677" s="13">
        <v>675</v>
      </c>
      <c r="B677" s="12" t="s">
        <v>14</v>
      </c>
      <c r="C677" s="12" t="s">
        <v>16</v>
      </c>
      <c r="D677" s="94" t="s">
        <v>166</v>
      </c>
      <c r="E677" s="100">
        <v>44498</v>
      </c>
      <c r="F677" s="15">
        <v>2508</v>
      </c>
      <c r="G677" s="2">
        <v>845266510773</v>
      </c>
      <c r="H677" s="3">
        <v>24500</v>
      </c>
      <c r="I677" s="3">
        <v>55400</v>
      </c>
      <c r="J677" s="14">
        <f t="shared" si="85"/>
        <v>55.4</v>
      </c>
      <c r="K677" s="15">
        <f t="shared" si="86"/>
        <v>108.35</v>
      </c>
      <c r="L677" s="16">
        <f t="shared" si="87"/>
        <v>16.43</v>
      </c>
      <c r="M677" s="16">
        <v>3.91</v>
      </c>
      <c r="N677" s="17">
        <f t="shared" si="92"/>
        <v>25.74</v>
      </c>
      <c r="O677" s="16">
        <f t="shared" si="93"/>
        <v>154.43</v>
      </c>
    </row>
    <row r="678" spans="1:15" s="18" customFormat="1" ht="15.75" customHeight="1" x14ac:dyDescent="0.25">
      <c r="A678" s="13">
        <v>676</v>
      </c>
      <c r="B678" s="12" t="s">
        <v>14</v>
      </c>
      <c r="C678" s="12" t="s">
        <v>16</v>
      </c>
      <c r="D678" s="94" t="s">
        <v>166</v>
      </c>
      <c r="E678" s="33">
        <v>44498</v>
      </c>
      <c r="F678" s="15">
        <v>2508</v>
      </c>
      <c r="G678" s="2">
        <v>335266530799</v>
      </c>
      <c r="H678" s="3">
        <v>23000</v>
      </c>
      <c r="I678" s="3">
        <v>56600</v>
      </c>
      <c r="J678" s="14">
        <f t="shared" si="85"/>
        <v>56.6</v>
      </c>
      <c r="K678" s="15">
        <f t="shared" si="86"/>
        <v>110.7</v>
      </c>
      <c r="L678" s="16">
        <f t="shared" si="87"/>
        <v>16.43</v>
      </c>
      <c r="M678" s="16"/>
      <c r="N678" s="17">
        <f t="shared" si="92"/>
        <v>25.43</v>
      </c>
      <c r="O678" s="16">
        <f t="shared" si="93"/>
        <v>152.56</v>
      </c>
    </row>
    <row r="679" spans="1:15" s="18" customFormat="1" ht="15.75" customHeight="1" x14ac:dyDescent="0.25">
      <c r="A679" s="13">
        <v>677</v>
      </c>
      <c r="B679" s="12" t="s">
        <v>14</v>
      </c>
      <c r="C679" s="12" t="s">
        <v>16</v>
      </c>
      <c r="D679" s="94" t="s">
        <v>166</v>
      </c>
      <c r="E679" s="100">
        <v>44498</v>
      </c>
      <c r="F679" s="15">
        <v>2508</v>
      </c>
      <c r="G679" s="2">
        <v>845266513009</v>
      </c>
      <c r="H679" s="3">
        <v>24100</v>
      </c>
      <c r="I679" s="3">
        <v>55700</v>
      </c>
      <c r="J679" s="14">
        <f t="shared" si="85"/>
        <v>55.7</v>
      </c>
      <c r="K679" s="15">
        <f t="shared" si="86"/>
        <v>108.94</v>
      </c>
      <c r="L679" s="16">
        <f t="shared" si="87"/>
        <v>16.43</v>
      </c>
      <c r="M679" s="16"/>
      <c r="N679" s="17">
        <f t="shared" si="92"/>
        <v>25.07</v>
      </c>
      <c r="O679" s="16">
        <f t="shared" si="93"/>
        <v>150.44</v>
      </c>
    </row>
    <row r="680" spans="1:15" s="18" customFormat="1" ht="15.75" customHeight="1" x14ac:dyDescent="0.25">
      <c r="A680" s="13">
        <v>678</v>
      </c>
      <c r="B680" s="12" t="s">
        <v>14</v>
      </c>
      <c r="C680" s="12" t="s">
        <v>16</v>
      </c>
      <c r="D680" s="94" t="s">
        <v>166</v>
      </c>
      <c r="E680" s="100">
        <v>44498</v>
      </c>
      <c r="F680" s="15">
        <v>2508</v>
      </c>
      <c r="G680" s="2">
        <v>845266660982</v>
      </c>
      <c r="H680" s="3">
        <v>23900</v>
      </c>
      <c r="I680" s="3">
        <v>55450</v>
      </c>
      <c r="J680" s="14">
        <f t="shared" si="85"/>
        <v>55.5</v>
      </c>
      <c r="K680" s="15">
        <f t="shared" si="86"/>
        <v>108.55</v>
      </c>
      <c r="L680" s="16">
        <f t="shared" si="87"/>
        <v>16.43</v>
      </c>
      <c r="M680" s="16"/>
      <c r="N680" s="17">
        <f t="shared" si="92"/>
        <v>25</v>
      </c>
      <c r="O680" s="16">
        <f t="shared" si="93"/>
        <v>149.97999999999999</v>
      </c>
    </row>
    <row r="681" spans="1:15" s="18" customFormat="1" ht="15.75" customHeight="1" x14ac:dyDescent="0.25">
      <c r="A681" s="13">
        <v>679</v>
      </c>
      <c r="B681" s="12" t="s">
        <v>14</v>
      </c>
      <c r="C681" s="12" t="s">
        <v>16</v>
      </c>
      <c r="D681" s="94" t="s">
        <v>166</v>
      </c>
      <c r="E681" s="100">
        <v>44498</v>
      </c>
      <c r="F681" s="15">
        <v>2508</v>
      </c>
      <c r="G681" s="2">
        <v>845266512852</v>
      </c>
      <c r="H681" s="3">
        <v>24500</v>
      </c>
      <c r="I681" s="3">
        <v>55300</v>
      </c>
      <c r="J681" s="14">
        <f t="shared" si="85"/>
        <v>55.3</v>
      </c>
      <c r="K681" s="15">
        <f t="shared" si="86"/>
        <v>108.16</v>
      </c>
      <c r="L681" s="16">
        <f t="shared" si="87"/>
        <v>16.43</v>
      </c>
      <c r="M681" s="16"/>
      <c r="N681" s="17">
        <f t="shared" si="92"/>
        <v>24.92</v>
      </c>
      <c r="O681" s="16">
        <f t="shared" si="93"/>
        <v>149.51</v>
      </c>
    </row>
    <row r="682" spans="1:15" s="18" customFormat="1" ht="15.75" customHeight="1" x14ac:dyDescent="0.25">
      <c r="A682" s="13">
        <v>680</v>
      </c>
      <c r="B682" s="12" t="s">
        <v>14</v>
      </c>
      <c r="C682" s="12" t="s">
        <v>16</v>
      </c>
      <c r="D682" s="94" t="s">
        <v>166</v>
      </c>
      <c r="E682" s="100">
        <v>44498</v>
      </c>
      <c r="F682" s="15">
        <v>2508</v>
      </c>
      <c r="G682" s="2">
        <v>845266510377</v>
      </c>
      <c r="H682" s="3">
        <v>23500</v>
      </c>
      <c r="I682" s="3">
        <v>56200</v>
      </c>
      <c r="J682" s="14">
        <f t="shared" si="85"/>
        <v>56.2</v>
      </c>
      <c r="K682" s="15">
        <f t="shared" si="86"/>
        <v>109.92</v>
      </c>
      <c r="L682" s="16">
        <f t="shared" si="87"/>
        <v>16.43</v>
      </c>
      <c r="M682" s="16"/>
      <c r="N682" s="17">
        <f t="shared" ref="N682:N692" si="94">ROUND(((SUM(K682:M682))*20/100),2)</f>
        <v>25.27</v>
      </c>
      <c r="O682" s="16">
        <f t="shared" ref="O682:O692" si="95">SUM(K682:N682)</f>
        <v>151.62</v>
      </c>
    </row>
    <row r="683" spans="1:15" s="18" customFormat="1" ht="15.75" customHeight="1" x14ac:dyDescent="0.25">
      <c r="A683" s="13">
        <v>681</v>
      </c>
      <c r="B683" s="12" t="s">
        <v>14</v>
      </c>
      <c r="C683" s="12" t="s">
        <v>16</v>
      </c>
      <c r="D683" s="94" t="s">
        <v>166</v>
      </c>
      <c r="E683" s="100">
        <v>44498</v>
      </c>
      <c r="F683" s="15">
        <v>2508</v>
      </c>
      <c r="G683" s="2">
        <v>845266510591</v>
      </c>
      <c r="H683" s="3">
        <v>24100</v>
      </c>
      <c r="I683" s="3">
        <v>55700</v>
      </c>
      <c r="J683" s="14">
        <f t="shared" si="85"/>
        <v>55.7</v>
      </c>
      <c r="K683" s="15">
        <f t="shared" si="86"/>
        <v>108.94</v>
      </c>
      <c r="L683" s="16">
        <f t="shared" si="87"/>
        <v>16.43</v>
      </c>
      <c r="M683" s="16"/>
      <c r="N683" s="17">
        <f t="shared" si="94"/>
        <v>25.07</v>
      </c>
      <c r="O683" s="16">
        <f t="shared" si="95"/>
        <v>150.44</v>
      </c>
    </row>
    <row r="684" spans="1:15" s="18" customFormat="1" ht="15.75" customHeight="1" x14ac:dyDescent="0.25">
      <c r="A684" s="13">
        <v>682</v>
      </c>
      <c r="B684" s="12" t="s">
        <v>14</v>
      </c>
      <c r="C684" s="12" t="s">
        <v>16</v>
      </c>
      <c r="D684" s="94" t="s">
        <v>166</v>
      </c>
      <c r="E684" s="100">
        <v>44498</v>
      </c>
      <c r="F684" s="15">
        <v>2508</v>
      </c>
      <c r="G684" s="2">
        <v>845266510658</v>
      </c>
      <c r="H684" s="3">
        <v>25000</v>
      </c>
      <c r="I684" s="3">
        <v>54800</v>
      </c>
      <c r="J684" s="14">
        <f t="shared" si="85"/>
        <v>54.8</v>
      </c>
      <c r="K684" s="15">
        <f t="shared" si="86"/>
        <v>107.18</v>
      </c>
      <c r="L684" s="16">
        <f t="shared" si="87"/>
        <v>16.43</v>
      </c>
      <c r="M684" s="16"/>
      <c r="N684" s="17">
        <f t="shared" si="94"/>
        <v>24.72</v>
      </c>
      <c r="O684" s="16">
        <f t="shared" si="95"/>
        <v>148.33000000000001</v>
      </c>
    </row>
    <row r="685" spans="1:15" s="18" customFormat="1" ht="15.75" customHeight="1" x14ac:dyDescent="0.25">
      <c r="A685" s="13">
        <v>683</v>
      </c>
      <c r="B685" s="12" t="s">
        <v>14</v>
      </c>
      <c r="C685" s="12" t="s">
        <v>16</v>
      </c>
      <c r="D685" s="94" t="s">
        <v>166</v>
      </c>
      <c r="E685" s="100">
        <v>44498</v>
      </c>
      <c r="F685" s="15">
        <v>2508</v>
      </c>
      <c r="G685" s="2">
        <v>845266660172</v>
      </c>
      <c r="H685" s="3">
        <v>24000</v>
      </c>
      <c r="I685" s="3">
        <v>55800</v>
      </c>
      <c r="J685" s="14">
        <f t="shared" si="85"/>
        <v>55.8</v>
      </c>
      <c r="K685" s="15">
        <f t="shared" si="86"/>
        <v>109.14</v>
      </c>
      <c r="L685" s="16">
        <f t="shared" si="87"/>
        <v>16.43</v>
      </c>
      <c r="M685" s="16"/>
      <c r="N685" s="17">
        <f t="shared" si="94"/>
        <v>25.11</v>
      </c>
      <c r="O685" s="16">
        <f t="shared" si="95"/>
        <v>150.68</v>
      </c>
    </row>
    <row r="686" spans="1:15" s="18" customFormat="1" ht="15.75" customHeight="1" x14ac:dyDescent="0.25">
      <c r="A686" s="13">
        <v>684</v>
      </c>
      <c r="B686" s="12" t="s">
        <v>14</v>
      </c>
      <c r="C686" s="12" t="s">
        <v>16</v>
      </c>
      <c r="D686" s="94" t="s">
        <v>166</v>
      </c>
      <c r="E686" s="100">
        <v>44498</v>
      </c>
      <c r="F686" s="15">
        <v>2508</v>
      </c>
      <c r="G686" s="2">
        <v>845266661121</v>
      </c>
      <c r="H686" s="3">
        <v>23900</v>
      </c>
      <c r="I686" s="3">
        <v>55900</v>
      </c>
      <c r="J686" s="14">
        <f t="shared" si="85"/>
        <v>55.9</v>
      </c>
      <c r="K686" s="15">
        <f t="shared" si="86"/>
        <v>109.33</v>
      </c>
      <c r="L686" s="16">
        <f t="shared" si="87"/>
        <v>16.43</v>
      </c>
      <c r="M686" s="16"/>
      <c r="N686" s="17">
        <f t="shared" si="94"/>
        <v>25.15</v>
      </c>
      <c r="O686" s="16">
        <f t="shared" si="95"/>
        <v>150.91</v>
      </c>
    </row>
    <row r="687" spans="1:15" s="18" customFormat="1" ht="15.75" customHeight="1" x14ac:dyDescent="0.25">
      <c r="A687" s="13">
        <v>685</v>
      </c>
      <c r="B687" s="12" t="s">
        <v>14</v>
      </c>
      <c r="C687" s="12" t="s">
        <v>16</v>
      </c>
      <c r="D687" s="2" t="s">
        <v>167</v>
      </c>
      <c r="E687" s="100">
        <v>44498</v>
      </c>
      <c r="F687" s="15">
        <v>2508</v>
      </c>
      <c r="G687" s="2">
        <v>845266510310</v>
      </c>
      <c r="H687" s="3">
        <v>24600</v>
      </c>
      <c r="I687" s="3">
        <v>55100</v>
      </c>
      <c r="J687" s="14">
        <f t="shared" si="85"/>
        <v>55.1</v>
      </c>
      <c r="K687" s="15">
        <f t="shared" si="86"/>
        <v>107.77</v>
      </c>
      <c r="L687" s="16">
        <f t="shared" si="87"/>
        <v>16.43</v>
      </c>
      <c r="M687" s="16">
        <v>3.91</v>
      </c>
      <c r="N687" s="17">
        <f t="shared" si="94"/>
        <v>25.62</v>
      </c>
      <c r="O687" s="16">
        <f t="shared" si="95"/>
        <v>153.72999999999999</v>
      </c>
    </row>
    <row r="688" spans="1:15" s="18" customFormat="1" ht="15.75" customHeight="1" x14ac:dyDescent="0.25">
      <c r="A688" s="13">
        <v>686</v>
      </c>
      <c r="B688" s="12" t="s">
        <v>14</v>
      </c>
      <c r="C688" s="12" t="s">
        <v>16</v>
      </c>
      <c r="D688" s="94" t="s">
        <v>167</v>
      </c>
      <c r="E688" s="100">
        <v>44498</v>
      </c>
      <c r="F688" s="15">
        <v>2508</v>
      </c>
      <c r="G688" s="2">
        <v>335266500297</v>
      </c>
      <c r="H688" s="3">
        <v>24200</v>
      </c>
      <c r="I688" s="3">
        <v>55600</v>
      </c>
      <c r="J688" s="14">
        <f t="shared" si="85"/>
        <v>55.6</v>
      </c>
      <c r="K688" s="15">
        <f t="shared" si="86"/>
        <v>108.74</v>
      </c>
      <c r="L688" s="16">
        <f t="shared" si="87"/>
        <v>16.43</v>
      </c>
      <c r="M688" s="16"/>
      <c r="N688" s="17">
        <f t="shared" si="94"/>
        <v>25.03</v>
      </c>
      <c r="O688" s="16">
        <f t="shared" si="95"/>
        <v>150.19999999999999</v>
      </c>
    </row>
    <row r="689" spans="1:15" s="18" customFormat="1" ht="15.75" customHeight="1" x14ac:dyDescent="0.25">
      <c r="A689" s="13">
        <v>687</v>
      </c>
      <c r="B689" s="12" t="s">
        <v>14</v>
      </c>
      <c r="C689" s="12" t="s">
        <v>16</v>
      </c>
      <c r="D689" s="94" t="s">
        <v>167</v>
      </c>
      <c r="E689" s="100">
        <v>44498</v>
      </c>
      <c r="F689" s="15">
        <v>2508</v>
      </c>
      <c r="G689" s="2">
        <v>845266512308</v>
      </c>
      <c r="H689" s="3">
        <v>23900</v>
      </c>
      <c r="I689" s="3">
        <v>55700</v>
      </c>
      <c r="J689" s="14">
        <f t="shared" si="85"/>
        <v>55.7</v>
      </c>
      <c r="K689" s="15">
        <f t="shared" si="86"/>
        <v>108.94</v>
      </c>
      <c r="L689" s="16">
        <f t="shared" si="87"/>
        <v>16.43</v>
      </c>
      <c r="M689" s="16"/>
      <c r="N689" s="17">
        <f t="shared" si="94"/>
        <v>25.07</v>
      </c>
      <c r="O689" s="16">
        <f t="shared" si="95"/>
        <v>150.44</v>
      </c>
    </row>
    <row r="690" spans="1:15" s="18" customFormat="1" ht="15.75" customHeight="1" x14ac:dyDescent="0.25">
      <c r="A690" s="13">
        <v>688</v>
      </c>
      <c r="B690" s="12" t="s">
        <v>14</v>
      </c>
      <c r="C690" s="12" t="s">
        <v>16</v>
      </c>
      <c r="D690" s="94" t="s">
        <v>167</v>
      </c>
      <c r="E690" s="100">
        <v>44498</v>
      </c>
      <c r="F690" s="15">
        <v>2508</v>
      </c>
      <c r="G690" s="2">
        <v>845266510278</v>
      </c>
      <c r="H690" s="3">
        <v>23100</v>
      </c>
      <c r="I690" s="3">
        <v>56500</v>
      </c>
      <c r="J690" s="14">
        <f t="shared" si="85"/>
        <v>56.5</v>
      </c>
      <c r="K690" s="15">
        <f t="shared" si="86"/>
        <v>110.5</v>
      </c>
      <c r="L690" s="16">
        <f t="shared" si="87"/>
        <v>16.43</v>
      </c>
      <c r="M690" s="16"/>
      <c r="N690" s="17">
        <f t="shared" si="94"/>
        <v>25.39</v>
      </c>
      <c r="O690" s="16">
        <f t="shared" si="95"/>
        <v>152.32</v>
      </c>
    </row>
    <row r="691" spans="1:15" s="18" customFormat="1" ht="15.75" customHeight="1" x14ac:dyDescent="0.25">
      <c r="A691" s="13">
        <v>689</v>
      </c>
      <c r="B691" s="12" t="s">
        <v>14</v>
      </c>
      <c r="C691" s="12" t="s">
        <v>16</v>
      </c>
      <c r="D691" s="94" t="s">
        <v>167</v>
      </c>
      <c r="E691" s="100">
        <v>44498</v>
      </c>
      <c r="F691" s="15">
        <v>2508</v>
      </c>
      <c r="G691" s="2">
        <v>845266661089</v>
      </c>
      <c r="H691" s="3">
        <v>23900</v>
      </c>
      <c r="I691" s="3">
        <v>55700</v>
      </c>
      <c r="J691" s="14">
        <f t="shared" si="85"/>
        <v>55.7</v>
      </c>
      <c r="K691" s="15">
        <f t="shared" si="86"/>
        <v>108.94</v>
      </c>
      <c r="L691" s="16">
        <f t="shared" si="87"/>
        <v>16.43</v>
      </c>
      <c r="M691" s="16"/>
      <c r="N691" s="17">
        <f t="shared" si="94"/>
        <v>25.07</v>
      </c>
      <c r="O691" s="16">
        <f t="shared" si="95"/>
        <v>150.44</v>
      </c>
    </row>
    <row r="692" spans="1:15" s="18" customFormat="1" ht="15.75" customHeight="1" x14ac:dyDescent="0.25">
      <c r="A692" s="13">
        <v>690</v>
      </c>
      <c r="B692" s="12" t="s">
        <v>14</v>
      </c>
      <c r="C692" s="12" t="s">
        <v>16</v>
      </c>
      <c r="D692" s="94" t="s">
        <v>167</v>
      </c>
      <c r="E692" s="100">
        <v>44498</v>
      </c>
      <c r="F692" s="15">
        <v>2508</v>
      </c>
      <c r="G692" s="2">
        <v>845266510989</v>
      </c>
      <c r="H692" s="3">
        <v>24000</v>
      </c>
      <c r="I692" s="3">
        <v>55300</v>
      </c>
      <c r="J692" s="14">
        <f t="shared" si="85"/>
        <v>55.3</v>
      </c>
      <c r="K692" s="15">
        <f t="shared" si="86"/>
        <v>108.16</v>
      </c>
      <c r="L692" s="16">
        <f t="shared" si="87"/>
        <v>16.43</v>
      </c>
      <c r="M692" s="16"/>
      <c r="N692" s="17">
        <f t="shared" si="94"/>
        <v>24.92</v>
      </c>
      <c r="O692" s="16">
        <f t="shared" si="95"/>
        <v>149.51</v>
      </c>
    </row>
    <row r="693" spans="1:15" s="18" customFormat="1" ht="15.75" customHeight="1" x14ac:dyDescent="0.25">
      <c r="A693" s="13">
        <v>691</v>
      </c>
      <c r="B693" s="12" t="s">
        <v>14</v>
      </c>
      <c r="C693" s="12" t="s">
        <v>16</v>
      </c>
      <c r="D693" s="94" t="s">
        <v>167</v>
      </c>
      <c r="E693" s="100">
        <v>44498</v>
      </c>
      <c r="F693" s="15">
        <v>2508</v>
      </c>
      <c r="G693" s="2">
        <v>845266510831</v>
      </c>
      <c r="H693" s="3">
        <v>24500</v>
      </c>
      <c r="I693" s="3">
        <v>55300</v>
      </c>
      <c r="J693" s="14">
        <f t="shared" si="85"/>
        <v>55.3</v>
      </c>
      <c r="K693" s="15">
        <f t="shared" si="86"/>
        <v>108.16</v>
      </c>
      <c r="L693" s="16">
        <f t="shared" si="87"/>
        <v>16.43</v>
      </c>
      <c r="M693" s="16"/>
      <c r="N693" s="17">
        <f t="shared" ref="N693:N727" si="96">ROUND(((SUM(K693:M693))*20/100),2)</f>
        <v>24.92</v>
      </c>
      <c r="O693" s="16">
        <f t="shared" ref="O693:O727" si="97">SUM(K693:N693)</f>
        <v>149.51</v>
      </c>
    </row>
    <row r="694" spans="1:15" s="18" customFormat="1" ht="15.75" customHeight="1" x14ac:dyDescent="0.25">
      <c r="A694" s="13">
        <v>692</v>
      </c>
      <c r="B694" s="12" t="s">
        <v>14</v>
      </c>
      <c r="C694" s="12" t="s">
        <v>16</v>
      </c>
      <c r="D694" s="94" t="s">
        <v>167</v>
      </c>
      <c r="E694" s="100">
        <v>44498</v>
      </c>
      <c r="F694" s="15">
        <v>2508</v>
      </c>
      <c r="G694" s="2">
        <v>845266660123</v>
      </c>
      <c r="H694" s="3">
        <v>24600</v>
      </c>
      <c r="I694" s="3">
        <v>55100</v>
      </c>
      <c r="J694" s="14">
        <f t="shared" si="85"/>
        <v>55.1</v>
      </c>
      <c r="K694" s="15">
        <f t="shared" si="86"/>
        <v>107.77</v>
      </c>
      <c r="L694" s="16">
        <f t="shared" si="87"/>
        <v>16.43</v>
      </c>
      <c r="M694" s="16"/>
      <c r="N694" s="17">
        <f t="shared" si="96"/>
        <v>24.84</v>
      </c>
      <c r="O694" s="16">
        <f t="shared" si="97"/>
        <v>149.04</v>
      </c>
    </row>
    <row r="695" spans="1:15" s="18" customFormat="1" ht="15.75" customHeight="1" x14ac:dyDescent="0.25">
      <c r="A695" s="13">
        <v>693</v>
      </c>
      <c r="B695" s="12" t="s">
        <v>14</v>
      </c>
      <c r="C695" s="12" t="s">
        <v>16</v>
      </c>
      <c r="D695" s="94" t="s">
        <v>167</v>
      </c>
      <c r="E695" s="100">
        <v>44498</v>
      </c>
      <c r="F695" s="15">
        <v>2508</v>
      </c>
      <c r="G695" s="2">
        <v>33526657667</v>
      </c>
      <c r="H695" s="3">
        <v>24400</v>
      </c>
      <c r="I695" s="3">
        <v>54500</v>
      </c>
      <c r="J695" s="14">
        <f t="shared" si="85"/>
        <v>54.5</v>
      </c>
      <c r="K695" s="15">
        <f t="shared" si="86"/>
        <v>106.59</v>
      </c>
      <c r="L695" s="16">
        <f t="shared" si="87"/>
        <v>16.43</v>
      </c>
      <c r="M695" s="16"/>
      <c r="N695" s="17">
        <f t="shared" si="96"/>
        <v>24.6</v>
      </c>
      <c r="O695" s="16">
        <f t="shared" si="97"/>
        <v>147.62</v>
      </c>
    </row>
    <row r="696" spans="1:15" s="18" customFormat="1" ht="15.75" customHeight="1" x14ac:dyDescent="0.25">
      <c r="A696" s="13">
        <v>694</v>
      </c>
      <c r="B696" s="12" t="s">
        <v>14</v>
      </c>
      <c r="C696" s="12" t="s">
        <v>16</v>
      </c>
      <c r="D696" s="94" t="s">
        <v>167</v>
      </c>
      <c r="E696" s="100">
        <v>44498</v>
      </c>
      <c r="F696" s="15">
        <v>2508</v>
      </c>
      <c r="G696" s="2">
        <v>845266661105</v>
      </c>
      <c r="H696" s="3">
        <v>23300</v>
      </c>
      <c r="I696" s="3">
        <v>56450</v>
      </c>
      <c r="J696" s="14">
        <f t="shared" si="85"/>
        <v>56.5</v>
      </c>
      <c r="K696" s="15">
        <f t="shared" si="86"/>
        <v>110.5</v>
      </c>
      <c r="L696" s="16">
        <f t="shared" si="87"/>
        <v>16.43</v>
      </c>
      <c r="M696" s="16"/>
      <c r="N696" s="17">
        <f t="shared" si="96"/>
        <v>25.39</v>
      </c>
      <c r="O696" s="16">
        <f t="shared" si="97"/>
        <v>152.32</v>
      </c>
    </row>
    <row r="697" spans="1:15" s="18" customFormat="1" ht="15.75" customHeight="1" x14ac:dyDescent="0.25">
      <c r="A697" s="13">
        <v>695</v>
      </c>
      <c r="B697" s="12" t="s">
        <v>14</v>
      </c>
      <c r="C697" s="12" t="s">
        <v>16</v>
      </c>
      <c r="D697" s="2" t="s">
        <v>168</v>
      </c>
      <c r="E697" s="100">
        <v>44498</v>
      </c>
      <c r="F697" s="15">
        <v>2508</v>
      </c>
      <c r="G697" s="2">
        <v>335266576685</v>
      </c>
      <c r="H697" s="3">
        <v>24300</v>
      </c>
      <c r="I697" s="3">
        <v>55400</v>
      </c>
      <c r="J697" s="14">
        <f t="shared" si="85"/>
        <v>55.4</v>
      </c>
      <c r="K697" s="15">
        <f t="shared" si="86"/>
        <v>108.35</v>
      </c>
      <c r="L697" s="16">
        <f t="shared" si="87"/>
        <v>16.43</v>
      </c>
      <c r="M697" s="16">
        <v>3.91</v>
      </c>
      <c r="N697" s="17">
        <f t="shared" si="96"/>
        <v>25.74</v>
      </c>
      <c r="O697" s="16">
        <f t="shared" si="97"/>
        <v>154.43</v>
      </c>
    </row>
    <row r="698" spans="1:15" s="18" customFormat="1" ht="15.75" customHeight="1" x14ac:dyDescent="0.25">
      <c r="A698" s="13">
        <v>696</v>
      </c>
      <c r="B698" s="12" t="s">
        <v>14</v>
      </c>
      <c r="C698" s="12" t="s">
        <v>16</v>
      </c>
      <c r="D698" s="94" t="s">
        <v>168</v>
      </c>
      <c r="E698" s="100">
        <v>44498</v>
      </c>
      <c r="F698" s="15">
        <v>2508</v>
      </c>
      <c r="G698" s="2">
        <v>845266660776</v>
      </c>
      <c r="H698" s="3">
        <v>23600</v>
      </c>
      <c r="I698" s="3">
        <v>56050</v>
      </c>
      <c r="J698" s="14">
        <f t="shared" si="85"/>
        <v>56.1</v>
      </c>
      <c r="K698" s="15">
        <f t="shared" si="86"/>
        <v>109.72</v>
      </c>
      <c r="L698" s="16">
        <f t="shared" si="87"/>
        <v>16.43</v>
      </c>
      <c r="M698" s="16"/>
      <c r="N698" s="17">
        <f t="shared" si="96"/>
        <v>25.23</v>
      </c>
      <c r="O698" s="16">
        <f t="shared" si="97"/>
        <v>151.38</v>
      </c>
    </row>
    <row r="699" spans="1:15" s="18" customFormat="1" ht="15.75" customHeight="1" x14ac:dyDescent="0.25">
      <c r="A699" s="13">
        <v>697</v>
      </c>
      <c r="B699" s="12" t="s">
        <v>14</v>
      </c>
      <c r="C699" s="12" t="s">
        <v>16</v>
      </c>
      <c r="D699" s="94" t="s">
        <v>168</v>
      </c>
      <c r="E699" s="100">
        <v>44498</v>
      </c>
      <c r="F699" s="15">
        <v>2508</v>
      </c>
      <c r="G699" s="2">
        <v>845266661006</v>
      </c>
      <c r="H699" s="3">
        <v>23900</v>
      </c>
      <c r="I699" s="3">
        <v>55800</v>
      </c>
      <c r="J699" s="14">
        <f t="shared" si="85"/>
        <v>55.8</v>
      </c>
      <c r="K699" s="15">
        <f t="shared" si="86"/>
        <v>109.14</v>
      </c>
      <c r="L699" s="16">
        <f t="shared" si="87"/>
        <v>16.43</v>
      </c>
      <c r="M699" s="16"/>
      <c r="N699" s="17">
        <f t="shared" si="96"/>
        <v>25.11</v>
      </c>
      <c r="O699" s="16">
        <f t="shared" si="97"/>
        <v>150.68</v>
      </c>
    </row>
    <row r="700" spans="1:15" s="18" customFormat="1" ht="15.75" customHeight="1" x14ac:dyDescent="0.25">
      <c r="A700" s="13">
        <v>698</v>
      </c>
      <c r="B700" s="12" t="s">
        <v>14</v>
      </c>
      <c r="C700" s="12" t="s">
        <v>16</v>
      </c>
      <c r="D700" s="94" t="s">
        <v>168</v>
      </c>
      <c r="E700" s="100">
        <v>44498</v>
      </c>
      <c r="F700" s="15">
        <v>2508</v>
      </c>
      <c r="G700" s="2">
        <v>845266660107</v>
      </c>
      <c r="H700" s="3">
        <v>24000</v>
      </c>
      <c r="I700" s="3">
        <v>55900</v>
      </c>
      <c r="J700" s="14">
        <f t="shared" si="85"/>
        <v>55.9</v>
      </c>
      <c r="K700" s="15">
        <f t="shared" si="86"/>
        <v>109.33</v>
      </c>
      <c r="L700" s="16">
        <f t="shared" si="87"/>
        <v>16.43</v>
      </c>
      <c r="M700" s="16"/>
      <c r="N700" s="17">
        <f t="shared" si="96"/>
        <v>25.15</v>
      </c>
      <c r="O700" s="16">
        <f t="shared" si="97"/>
        <v>150.91</v>
      </c>
    </row>
    <row r="701" spans="1:15" s="18" customFormat="1" ht="15.75" customHeight="1" x14ac:dyDescent="0.25">
      <c r="A701" s="13">
        <v>699</v>
      </c>
      <c r="B701" s="12" t="s">
        <v>14</v>
      </c>
      <c r="C701" s="12" t="s">
        <v>16</v>
      </c>
      <c r="D701" s="94" t="s">
        <v>168</v>
      </c>
      <c r="E701" s="100">
        <v>44498</v>
      </c>
      <c r="F701" s="15">
        <v>2508</v>
      </c>
      <c r="G701" s="2">
        <v>335266500255</v>
      </c>
      <c r="H701" s="3">
        <v>24700</v>
      </c>
      <c r="I701" s="3">
        <v>54400</v>
      </c>
      <c r="J701" s="14">
        <f t="shared" si="85"/>
        <v>54.4</v>
      </c>
      <c r="K701" s="15">
        <f t="shared" si="86"/>
        <v>106.4</v>
      </c>
      <c r="L701" s="16">
        <f t="shared" si="87"/>
        <v>16.43</v>
      </c>
      <c r="M701" s="16"/>
      <c r="N701" s="17">
        <f t="shared" si="96"/>
        <v>24.57</v>
      </c>
      <c r="O701" s="16">
        <f t="shared" si="97"/>
        <v>147.4</v>
      </c>
    </row>
    <row r="702" spans="1:15" s="18" customFormat="1" ht="15.75" customHeight="1" x14ac:dyDescent="0.25">
      <c r="A702" s="13">
        <v>700</v>
      </c>
      <c r="B702" s="12" t="s">
        <v>14</v>
      </c>
      <c r="C702" s="12" t="s">
        <v>16</v>
      </c>
      <c r="D702" s="94" t="s">
        <v>168</v>
      </c>
      <c r="E702" s="100">
        <v>44498</v>
      </c>
      <c r="F702" s="15">
        <v>2508</v>
      </c>
      <c r="G702" s="2">
        <v>845266512704</v>
      </c>
      <c r="H702" s="3">
        <v>24000</v>
      </c>
      <c r="I702" s="3">
        <v>55500</v>
      </c>
      <c r="J702" s="14">
        <f t="shared" si="85"/>
        <v>55.5</v>
      </c>
      <c r="K702" s="15">
        <f t="shared" si="86"/>
        <v>108.55</v>
      </c>
      <c r="L702" s="16">
        <f t="shared" si="87"/>
        <v>16.43</v>
      </c>
      <c r="M702" s="16"/>
      <c r="N702" s="17">
        <f t="shared" si="96"/>
        <v>25</v>
      </c>
      <c r="O702" s="16">
        <f t="shared" si="97"/>
        <v>149.97999999999999</v>
      </c>
    </row>
    <row r="703" spans="1:15" s="18" customFormat="1" ht="15.75" customHeight="1" x14ac:dyDescent="0.25">
      <c r="A703" s="13">
        <v>701</v>
      </c>
      <c r="B703" s="12" t="s">
        <v>14</v>
      </c>
      <c r="C703" s="12" t="s">
        <v>16</v>
      </c>
      <c r="D703" s="94" t="s">
        <v>168</v>
      </c>
      <c r="E703" s="100">
        <v>44498</v>
      </c>
      <c r="F703" s="15">
        <v>2508</v>
      </c>
      <c r="G703" s="2">
        <v>845266513447</v>
      </c>
      <c r="H703" s="3">
        <v>23900</v>
      </c>
      <c r="I703" s="3">
        <v>55800</v>
      </c>
      <c r="J703" s="14">
        <f t="shared" si="85"/>
        <v>55.8</v>
      </c>
      <c r="K703" s="15">
        <f t="shared" si="86"/>
        <v>109.14</v>
      </c>
      <c r="L703" s="16">
        <f t="shared" si="87"/>
        <v>16.43</v>
      </c>
      <c r="M703" s="16"/>
      <c r="N703" s="17">
        <f t="shared" si="96"/>
        <v>25.11</v>
      </c>
      <c r="O703" s="16">
        <f t="shared" si="97"/>
        <v>150.68</v>
      </c>
    </row>
    <row r="704" spans="1:15" s="18" customFormat="1" ht="15.75" customHeight="1" x14ac:dyDescent="0.25">
      <c r="A704" s="13">
        <v>702</v>
      </c>
      <c r="B704" s="12" t="s">
        <v>14</v>
      </c>
      <c r="C704" s="12" t="s">
        <v>16</v>
      </c>
      <c r="D704" s="94" t="s">
        <v>168</v>
      </c>
      <c r="E704" s="100">
        <v>44498</v>
      </c>
      <c r="F704" s="15">
        <v>2508</v>
      </c>
      <c r="G704" s="2">
        <v>845266510955</v>
      </c>
      <c r="H704" s="3">
        <v>24000</v>
      </c>
      <c r="I704" s="3">
        <v>55600</v>
      </c>
      <c r="J704" s="14">
        <f t="shared" si="85"/>
        <v>55.6</v>
      </c>
      <c r="K704" s="15">
        <f t="shared" si="86"/>
        <v>108.74</v>
      </c>
      <c r="L704" s="16">
        <f t="shared" si="87"/>
        <v>16.43</v>
      </c>
      <c r="M704" s="16"/>
      <c r="N704" s="17">
        <f t="shared" si="96"/>
        <v>25.03</v>
      </c>
      <c r="O704" s="16">
        <f t="shared" si="97"/>
        <v>150.19999999999999</v>
      </c>
    </row>
    <row r="705" spans="1:15" s="18" customFormat="1" ht="15.75" customHeight="1" x14ac:dyDescent="0.25">
      <c r="A705" s="13">
        <v>703</v>
      </c>
      <c r="B705" s="12" t="s">
        <v>14</v>
      </c>
      <c r="C705" s="12" t="s">
        <v>16</v>
      </c>
      <c r="D705" s="94" t="s">
        <v>168</v>
      </c>
      <c r="E705" s="100">
        <v>44498</v>
      </c>
      <c r="F705" s="15">
        <v>2508</v>
      </c>
      <c r="G705" s="2">
        <v>335266500099</v>
      </c>
      <c r="H705" s="3">
        <v>24300</v>
      </c>
      <c r="I705" s="3">
        <v>55200</v>
      </c>
      <c r="J705" s="14">
        <f t="shared" si="85"/>
        <v>55.2</v>
      </c>
      <c r="K705" s="15">
        <f t="shared" si="86"/>
        <v>107.96</v>
      </c>
      <c r="L705" s="16">
        <f t="shared" si="87"/>
        <v>16.43</v>
      </c>
      <c r="M705" s="16"/>
      <c r="N705" s="17">
        <f t="shared" si="96"/>
        <v>24.88</v>
      </c>
      <c r="O705" s="16">
        <f t="shared" si="97"/>
        <v>149.26999999999998</v>
      </c>
    </row>
    <row r="706" spans="1:15" s="18" customFormat="1" ht="15.75" customHeight="1" x14ac:dyDescent="0.25">
      <c r="A706" s="13">
        <v>704</v>
      </c>
      <c r="B706" s="12" t="s">
        <v>14</v>
      </c>
      <c r="C706" s="12" t="s">
        <v>16</v>
      </c>
      <c r="D706" s="94" t="s">
        <v>168</v>
      </c>
      <c r="E706" s="100">
        <v>44498</v>
      </c>
      <c r="F706" s="15">
        <v>2508</v>
      </c>
      <c r="G706" s="2">
        <v>845266513363</v>
      </c>
      <c r="H706" s="3">
        <v>24000</v>
      </c>
      <c r="I706" s="3">
        <v>55600</v>
      </c>
      <c r="J706" s="14">
        <f t="shared" si="85"/>
        <v>55.6</v>
      </c>
      <c r="K706" s="15">
        <f t="shared" si="86"/>
        <v>108.74</v>
      </c>
      <c r="L706" s="16">
        <f t="shared" si="87"/>
        <v>16.43</v>
      </c>
      <c r="M706" s="16"/>
      <c r="N706" s="17">
        <f t="shared" si="96"/>
        <v>25.03</v>
      </c>
      <c r="O706" s="16">
        <f t="shared" si="97"/>
        <v>150.19999999999999</v>
      </c>
    </row>
    <row r="707" spans="1:15" s="18" customFormat="1" ht="15.75" customHeight="1" x14ac:dyDescent="0.25">
      <c r="A707" s="13">
        <v>705</v>
      </c>
      <c r="B707" s="12" t="s">
        <v>14</v>
      </c>
      <c r="C707" s="12" t="s">
        <v>16</v>
      </c>
      <c r="D707" s="2" t="s">
        <v>169</v>
      </c>
      <c r="E707" s="100">
        <v>44498</v>
      </c>
      <c r="F707" s="15">
        <v>2508</v>
      </c>
      <c r="G707" s="2">
        <v>845266510518</v>
      </c>
      <c r="H707" s="3">
        <v>23500</v>
      </c>
      <c r="I707" s="3">
        <v>55400</v>
      </c>
      <c r="J707" s="14">
        <f t="shared" si="85"/>
        <v>55.4</v>
      </c>
      <c r="K707" s="15">
        <f t="shared" si="86"/>
        <v>108.35</v>
      </c>
      <c r="L707" s="16">
        <f t="shared" si="87"/>
        <v>16.43</v>
      </c>
      <c r="M707" s="16">
        <v>3.91</v>
      </c>
      <c r="N707" s="17">
        <f t="shared" si="96"/>
        <v>25.74</v>
      </c>
      <c r="O707" s="16">
        <f t="shared" si="97"/>
        <v>154.43</v>
      </c>
    </row>
    <row r="708" spans="1:15" s="18" customFormat="1" ht="15.75" customHeight="1" x14ac:dyDescent="0.25">
      <c r="A708" s="13">
        <v>706</v>
      </c>
      <c r="B708" s="12" t="s">
        <v>14</v>
      </c>
      <c r="C708" s="12" t="s">
        <v>16</v>
      </c>
      <c r="D708" s="94" t="s">
        <v>169</v>
      </c>
      <c r="E708" s="100">
        <v>44498</v>
      </c>
      <c r="F708" s="15">
        <v>2508</v>
      </c>
      <c r="G708" s="2">
        <v>845266510633</v>
      </c>
      <c r="H708" s="3">
        <v>24200</v>
      </c>
      <c r="I708" s="3">
        <v>55700</v>
      </c>
      <c r="J708" s="14">
        <f t="shared" si="85"/>
        <v>55.7</v>
      </c>
      <c r="K708" s="15">
        <f t="shared" si="86"/>
        <v>108.94</v>
      </c>
      <c r="L708" s="16">
        <f t="shared" si="87"/>
        <v>16.43</v>
      </c>
      <c r="M708" s="16"/>
      <c r="N708" s="17">
        <f t="shared" si="96"/>
        <v>25.07</v>
      </c>
      <c r="O708" s="16">
        <f t="shared" si="97"/>
        <v>150.44</v>
      </c>
    </row>
    <row r="709" spans="1:15" s="18" customFormat="1" ht="15.75" customHeight="1" x14ac:dyDescent="0.25">
      <c r="A709" s="13">
        <v>707</v>
      </c>
      <c r="B709" s="12" t="s">
        <v>14</v>
      </c>
      <c r="C709" s="12" t="s">
        <v>16</v>
      </c>
      <c r="D709" s="94" t="s">
        <v>169</v>
      </c>
      <c r="E709" s="100">
        <v>44498</v>
      </c>
      <c r="F709" s="15">
        <v>2508</v>
      </c>
      <c r="G709" s="2">
        <v>335266500313</v>
      </c>
      <c r="H709" s="3">
        <v>24500</v>
      </c>
      <c r="I709" s="3">
        <v>55450</v>
      </c>
      <c r="J709" s="14">
        <f t="shared" si="85"/>
        <v>55.5</v>
      </c>
      <c r="K709" s="15">
        <f t="shared" si="86"/>
        <v>108.55</v>
      </c>
      <c r="L709" s="16">
        <f t="shared" si="87"/>
        <v>16.43</v>
      </c>
      <c r="M709" s="16"/>
      <c r="N709" s="17">
        <f t="shared" si="96"/>
        <v>25</v>
      </c>
      <c r="O709" s="16">
        <f t="shared" si="97"/>
        <v>149.97999999999999</v>
      </c>
    </row>
    <row r="710" spans="1:15" s="18" customFormat="1" ht="15.75" customHeight="1" x14ac:dyDescent="0.25">
      <c r="A710" s="13">
        <v>708</v>
      </c>
      <c r="B710" s="12" t="s">
        <v>14</v>
      </c>
      <c r="C710" s="12" t="s">
        <v>16</v>
      </c>
      <c r="D710" s="94" t="s">
        <v>169</v>
      </c>
      <c r="E710" s="100">
        <v>44498</v>
      </c>
      <c r="F710" s="15">
        <v>2508</v>
      </c>
      <c r="G710" s="2">
        <v>845266512753</v>
      </c>
      <c r="H710" s="3">
        <v>24000</v>
      </c>
      <c r="I710" s="3">
        <v>54500</v>
      </c>
      <c r="J710" s="14">
        <f t="shared" si="85"/>
        <v>54.5</v>
      </c>
      <c r="K710" s="15">
        <f t="shared" si="86"/>
        <v>106.59</v>
      </c>
      <c r="L710" s="16">
        <f t="shared" si="87"/>
        <v>16.43</v>
      </c>
      <c r="M710" s="16"/>
      <c r="N710" s="17">
        <f t="shared" si="96"/>
        <v>24.6</v>
      </c>
      <c r="O710" s="16">
        <f t="shared" si="97"/>
        <v>147.62</v>
      </c>
    </row>
    <row r="711" spans="1:15" s="18" customFormat="1" ht="15.75" customHeight="1" x14ac:dyDescent="0.25">
      <c r="A711" s="13">
        <v>709</v>
      </c>
      <c r="B711" s="12" t="s">
        <v>14</v>
      </c>
      <c r="C711" s="12" t="s">
        <v>16</v>
      </c>
      <c r="D711" s="94" t="s">
        <v>169</v>
      </c>
      <c r="E711" s="100">
        <v>44498</v>
      </c>
      <c r="F711" s="15">
        <v>2508</v>
      </c>
      <c r="G711" s="2">
        <v>845266511060</v>
      </c>
      <c r="H711" s="3">
        <v>23600</v>
      </c>
      <c r="I711" s="3">
        <v>56000</v>
      </c>
      <c r="J711" s="14">
        <f t="shared" si="85"/>
        <v>56</v>
      </c>
      <c r="K711" s="15">
        <f t="shared" si="86"/>
        <v>109.53</v>
      </c>
      <c r="L711" s="16">
        <f t="shared" si="87"/>
        <v>16.43</v>
      </c>
      <c r="M711" s="16"/>
      <c r="N711" s="17">
        <f t="shared" si="96"/>
        <v>25.19</v>
      </c>
      <c r="O711" s="16">
        <f t="shared" si="97"/>
        <v>151.15</v>
      </c>
    </row>
    <row r="712" spans="1:15" s="18" customFormat="1" ht="15.75" customHeight="1" x14ac:dyDescent="0.25">
      <c r="A712" s="13">
        <v>710</v>
      </c>
      <c r="B712" s="12" t="s">
        <v>14</v>
      </c>
      <c r="C712" s="12" t="s">
        <v>16</v>
      </c>
      <c r="D712" s="94" t="s">
        <v>169</v>
      </c>
      <c r="E712" s="100">
        <v>44498</v>
      </c>
      <c r="F712" s="15">
        <v>2508</v>
      </c>
      <c r="G712" s="2">
        <v>845266661022</v>
      </c>
      <c r="H712" s="3">
        <v>23600</v>
      </c>
      <c r="I712" s="3">
        <v>55700</v>
      </c>
      <c r="J712" s="14">
        <f t="shared" ref="J712:J774" si="98">ROUNDUP((I712/1000),1)</f>
        <v>55.7</v>
      </c>
      <c r="K712" s="15">
        <f t="shared" ref="K712:K774" si="99">ROUND((1*1.95583*J712),2)</f>
        <v>108.94</v>
      </c>
      <c r="L712" s="16">
        <f t="shared" ref="L712:L774" si="100">ROUND((8.4*1.95583),2)</f>
        <v>16.43</v>
      </c>
      <c r="M712" s="16"/>
      <c r="N712" s="17">
        <f t="shared" si="96"/>
        <v>25.07</v>
      </c>
      <c r="O712" s="16">
        <f t="shared" si="97"/>
        <v>150.44</v>
      </c>
    </row>
    <row r="713" spans="1:15" s="18" customFormat="1" ht="15.75" customHeight="1" x14ac:dyDescent="0.25">
      <c r="A713" s="13">
        <v>711</v>
      </c>
      <c r="B713" s="12" t="s">
        <v>14</v>
      </c>
      <c r="C713" s="12" t="s">
        <v>16</v>
      </c>
      <c r="D713" s="94" t="s">
        <v>169</v>
      </c>
      <c r="E713" s="100">
        <v>44498</v>
      </c>
      <c r="F713" s="15">
        <v>2508</v>
      </c>
      <c r="G713" s="2">
        <v>845266510765</v>
      </c>
      <c r="H713" s="3">
        <v>23400</v>
      </c>
      <c r="I713" s="3">
        <v>56200</v>
      </c>
      <c r="J713" s="14">
        <f t="shared" si="98"/>
        <v>56.2</v>
      </c>
      <c r="K713" s="15">
        <f t="shared" si="99"/>
        <v>109.92</v>
      </c>
      <c r="L713" s="16">
        <f t="shared" si="100"/>
        <v>16.43</v>
      </c>
      <c r="M713" s="16"/>
      <c r="N713" s="17">
        <f t="shared" si="96"/>
        <v>25.27</v>
      </c>
      <c r="O713" s="16">
        <f t="shared" si="97"/>
        <v>151.62</v>
      </c>
    </row>
    <row r="714" spans="1:15" s="18" customFormat="1" ht="15.75" customHeight="1" x14ac:dyDescent="0.25">
      <c r="A714" s="13">
        <v>712</v>
      </c>
      <c r="B714" s="12" t="s">
        <v>14</v>
      </c>
      <c r="C714" s="12" t="s">
        <v>16</v>
      </c>
      <c r="D714" s="94" t="s">
        <v>169</v>
      </c>
      <c r="E714" s="100">
        <v>44498</v>
      </c>
      <c r="F714" s="15">
        <v>2508</v>
      </c>
      <c r="G714" s="2">
        <v>845266510229</v>
      </c>
      <c r="H714" s="3">
        <v>22800</v>
      </c>
      <c r="I714" s="3">
        <v>55800</v>
      </c>
      <c r="J714" s="14">
        <f t="shared" si="98"/>
        <v>55.8</v>
      </c>
      <c r="K714" s="15">
        <f t="shared" si="99"/>
        <v>109.14</v>
      </c>
      <c r="L714" s="16">
        <f t="shared" si="100"/>
        <v>16.43</v>
      </c>
      <c r="M714" s="16"/>
      <c r="N714" s="17">
        <f t="shared" si="96"/>
        <v>25.11</v>
      </c>
      <c r="O714" s="16">
        <f t="shared" si="97"/>
        <v>150.68</v>
      </c>
    </row>
    <row r="715" spans="1:15" s="18" customFormat="1" ht="15.75" customHeight="1" x14ac:dyDescent="0.25">
      <c r="A715" s="13">
        <v>713</v>
      </c>
      <c r="B715" s="12" t="s">
        <v>14</v>
      </c>
      <c r="C715" s="12" t="s">
        <v>16</v>
      </c>
      <c r="D715" s="94" t="s">
        <v>169</v>
      </c>
      <c r="E715" s="100">
        <v>44498</v>
      </c>
      <c r="F715" s="15">
        <v>2508</v>
      </c>
      <c r="G715" s="2">
        <v>845266510070</v>
      </c>
      <c r="H715" s="3">
        <v>23300</v>
      </c>
      <c r="I715" s="3">
        <v>56100</v>
      </c>
      <c r="J715" s="14">
        <f t="shared" si="98"/>
        <v>56.1</v>
      </c>
      <c r="K715" s="15">
        <f t="shared" si="99"/>
        <v>109.72</v>
      </c>
      <c r="L715" s="16">
        <f t="shared" si="100"/>
        <v>16.43</v>
      </c>
      <c r="M715" s="16"/>
      <c r="N715" s="17">
        <f t="shared" si="96"/>
        <v>25.23</v>
      </c>
      <c r="O715" s="16">
        <f t="shared" si="97"/>
        <v>151.38</v>
      </c>
    </row>
    <row r="716" spans="1:15" s="18" customFormat="1" ht="15.75" customHeight="1" x14ac:dyDescent="0.25">
      <c r="A716" s="13">
        <v>714</v>
      </c>
      <c r="B716" s="12" t="s">
        <v>14</v>
      </c>
      <c r="C716" s="12" t="s">
        <v>16</v>
      </c>
      <c r="D716" s="94" t="s">
        <v>169</v>
      </c>
      <c r="E716" s="100">
        <v>44498</v>
      </c>
      <c r="F716" s="15">
        <v>2508</v>
      </c>
      <c r="G716" s="2">
        <v>84266510807</v>
      </c>
      <c r="H716" s="3">
        <v>23200</v>
      </c>
      <c r="I716" s="3">
        <v>56700</v>
      </c>
      <c r="J716" s="14">
        <f t="shared" si="98"/>
        <v>56.7</v>
      </c>
      <c r="K716" s="15">
        <f t="shared" si="99"/>
        <v>110.9</v>
      </c>
      <c r="L716" s="16">
        <f t="shared" si="100"/>
        <v>16.43</v>
      </c>
      <c r="M716" s="16"/>
      <c r="N716" s="17">
        <f t="shared" si="96"/>
        <v>25.47</v>
      </c>
      <c r="O716" s="16">
        <f t="shared" si="97"/>
        <v>152.80000000000001</v>
      </c>
    </row>
    <row r="717" spans="1:15" s="18" customFormat="1" ht="15.75" customHeight="1" x14ac:dyDescent="0.25">
      <c r="A717" s="13">
        <v>715</v>
      </c>
      <c r="B717" s="12" t="s">
        <v>14</v>
      </c>
      <c r="C717" s="12" t="s">
        <v>16</v>
      </c>
      <c r="D717" s="94" t="s">
        <v>169</v>
      </c>
      <c r="E717" s="100">
        <v>44498</v>
      </c>
      <c r="F717" s="15">
        <v>2508</v>
      </c>
      <c r="G717" s="2">
        <v>335266514033</v>
      </c>
      <c r="H717" s="3">
        <v>22850</v>
      </c>
      <c r="I717" s="3">
        <v>56850</v>
      </c>
      <c r="J717" s="14">
        <f t="shared" si="98"/>
        <v>56.9</v>
      </c>
      <c r="K717" s="15">
        <f t="shared" si="99"/>
        <v>111.29</v>
      </c>
      <c r="L717" s="16">
        <f t="shared" si="100"/>
        <v>16.43</v>
      </c>
      <c r="M717" s="16"/>
      <c r="N717" s="17">
        <f t="shared" si="96"/>
        <v>25.54</v>
      </c>
      <c r="O717" s="16">
        <f t="shared" si="97"/>
        <v>153.26</v>
      </c>
    </row>
    <row r="718" spans="1:15" s="18" customFormat="1" ht="15.75" customHeight="1" x14ac:dyDescent="0.25">
      <c r="A718" s="13">
        <v>716</v>
      </c>
      <c r="B718" s="12" t="s">
        <v>14</v>
      </c>
      <c r="C718" s="12" t="s">
        <v>16</v>
      </c>
      <c r="D718" s="94" t="s">
        <v>169</v>
      </c>
      <c r="E718" s="100">
        <v>44498</v>
      </c>
      <c r="F718" s="15">
        <v>2508</v>
      </c>
      <c r="G718" s="2">
        <v>845266661154</v>
      </c>
      <c r="H718" s="3">
        <v>24000</v>
      </c>
      <c r="I718" s="3">
        <v>55800</v>
      </c>
      <c r="J718" s="14">
        <f t="shared" si="98"/>
        <v>55.8</v>
      </c>
      <c r="K718" s="15">
        <f t="shared" si="99"/>
        <v>109.14</v>
      </c>
      <c r="L718" s="16">
        <f t="shared" si="100"/>
        <v>16.43</v>
      </c>
      <c r="M718" s="16"/>
      <c r="N718" s="17">
        <f t="shared" si="96"/>
        <v>25.11</v>
      </c>
      <c r="O718" s="16">
        <f t="shared" si="97"/>
        <v>150.68</v>
      </c>
    </row>
    <row r="719" spans="1:15" s="18" customFormat="1" ht="15.75" customHeight="1" x14ac:dyDescent="0.25">
      <c r="A719" s="13">
        <v>717</v>
      </c>
      <c r="B719" s="12" t="s">
        <v>14</v>
      </c>
      <c r="C719" s="12" t="s">
        <v>16</v>
      </c>
      <c r="D719" s="94" t="s">
        <v>169</v>
      </c>
      <c r="E719" s="100">
        <v>44498</v>
      </c>
      <c r="F719" s="15">
        <v>2508</v>
      </c>
      <c r="G719" s="2">
        <v>845266510401</v>
      </c>
      <c r="H719" s="3">
        <v>24300</v>
      </c>
      <c r="I719" s="3">
        <v>55400</v>
      </c>
      <c r="J719" s="14">
        <f t="shared" si="98"/>
        <v>55.4</v>
      </c>
      <c r="K719" s="15">
        <f t="shared" si="99"/>
        <v>108.35</v>
      </c>
      <c r="L719" s="16">
        <f t="shared" si="100"/>
        <v>16.43</v>
      </c>
      <c r="M719" s="16"/>
      <c r="N719" s="17">
        <f t="shared" si="96"/>
        <v>24.96</v>
      </c>
      <c r="O719" s="16">
        <f t="shared" si="97"/>
        <v>149.74</v>
      </c>
    </row>
    <row r="720" spans="1:15" s="18" customFormat="1" ht="15.75" customHeight="1" x14ac:dyDescent="0.25">
      <c r="A720" s="13">
        <v>718</v>
      </c>
      <c r="B720" s="12" t="s">
        <v>14</v>
      </c>
      <c r="C720" s="12" t="s">
        <v>16</v>
      </c>
      <c r="D720" s="94" t="s">
        <v>169</v>
      </c>
      <c r="E720" s="100">
        <v>44498</v>
      </c>
      <c r="F720" s="15">
        <v>2508</v>
      </c>
      <c r="G720" s="2">
        <v>335266531102</v>
      </c>
      <c r="H720" s="3">
        <v>23400</v>
      </c>
      <c r="I720" s="3">
        <v>56400</v>
      </c>
      <c r="J720" s="14">
        <f t="shared" si="98"/>
        <v>56.4</v>
      </c>
      <c r="K720" s="15">
        <f t="shared" si="99"/>
        <v>110.31</v>
      </c>
      <c r="L720" s="16">
        <f t="shared" si="100"/>
        <v>16.43</v>
      </c>
      <c r="M720" s="16"/>
      <c r="N720" s="17">
        <f t="shared" si="96"/>
        <v>25.35</v>
      </c>
      <c r="O720" s="16">
        <f t="shared" si="97"/>
        <v>152.09</v>
      </c>
    </row>
    <row r="721" spans="1:15" s="18" customFormat="1" ht="15.75" customHeight="1" x14ac:dyDescent="0.25">
      <c r="A721" s="13">
        <v>719</v>
      </c>
      <c r="B721" s="12" t="s">
        <v>14</v>
      </c>
      <c r="C721" s="12" t="s">
        <v>16</v>
      </c>
      <c r="D721" s="94" t="s">
        <v>169</v>
      </c>
      <c r="E721" s="100">
        <v>44498</v>
      </c>
      <c r="F721" s="15">
        <v>2508</v>
      </c>
      <c r="G721" s="2">
        <v>335266530955</v>
      </c>
      <c r="H721" s="3">
        <v>23400</v>
      </c>
      <c r="I721" s="3">
        <v>56400</v>
      </c>
      <c r="J721" s="14">
        <f t="shared" si="98"/>
        <v>56.4</v>
      </c>
      <c r="K721" s="15">
        <f t="shared" si="99"/>
        <v>110.31</v>
      </c>
      <c r="L721" s="16">
        <f t="shared" si="100"/>
        <v>16.43</v>
      </c>
      <c r="M721" s="16"/>
      <c r="N721" s="17">
        <f t="shared" si="96"/>
        <v>25.35</v>
      </c>
      <c r="O721" s="16">
        <f t="shared" si="97"/>
        <v>152.09</v>
      </c>
    </row>
    <row r="722" spans="1:15" s="18" customFormat="1" ht="15.75" customHeight="1" x14ac:dyDescent="0.25">
      <c r="A722" s="13">
        <v>720</v>
      </c>
      <c r="B722" s="12" t="s">
        <v>14</v>
      </c>
      <c r="C722" s="12" t="s">
        <v>16</v>
      </c>
      <c r="D722" s="94" t="s">
        <v>169</v>
      </c>
      <c r="E722" s="100">
        <v>44498</v>
      </c>
      <c r="F722" s="15">
        <v>2508</v>
      </c>
      <c r="G722" s="2">
        <v>845266660370</v>
      </c>
      <c r="H722" s="3">
        <v>21800</v>
      </c>
      <c r="I722" s="3">
        <v>58000</v>
      </c>
      <c r="J722" s="14">
        <f t="shared" si="98"/>
        <v>58</v>
      </c>
      <c r="K722" s="15">
        <f t="shared" si="99"/>
        <v>113.44</v>
      </c>
      <c r="L722" s="16">
        <f t="shared" si="100"/>
        <v>16.43</v>
      </c>
      <c r="M722" s="16"/>
      <c r="N722" s="17">
        <f t="shared" si="96"/>
        <v>25.97</v>
      </c>
      <c r="O722" s="16">
        <f t="shared" si="97"/>
        <v>155.84</v>
      </c>
    </row>
    <row r="723" spans="1:15" s="18" customFormat="1" ht="15.75" customHeight="1" x14ac:dyDescent="0.25">
      <c r="A723" s="13">
        <v>721</v>
      </c>
      <c r="B723" s="12" t="s">
        <v>14</v>
      </c>
      <c r="C723" s="12" t="s">
        <v>16</v>
      </c>
      <c r="D723" s="94" t="s">
        <v>169</v>
      </c>
      <c r="E723" s="100">
        <v>44498</v>
      </c>
      <c r="F723" s="15">
        <v>2508</v>
      </c>
      <c r="G723" s="2">
        <v>845266510203</v>
      </c>
      <c r="H723" s="3">
        <v>23400</v>
      </c>
      <c r="I723" s="3">
        <v>56300</v>
      </c>
      <c r="J723" s="14">
        <f t="shared" si="98"/>
        <v>56.3</v>
      </c>
      <c r="K723" s="15">
        <f t="shared" si="99"/>
        <v>110.11</v>
      </c>
      <c r="L723" s="16">
        <f t="shared" si="100"/>
        <v>16.43</v>
      </c>
      <c r="M723" s="16"/>
      <c r="N723" s="17">
        <f t="shared" si="96"/>
        <v>25.31</v>
      </c>
      <c r="O723" s="16">
        <f t="shared" si="97"/>
        <v>151.85</v>
      </c>
    </row>
    <row r="724" spans="1:15" s="18" customFormat="1" ht="15.75" customHeight="1" x14ac:dyDescent="0.25">
      <c r="A724" s="13">
        <v>722</v>
      </c>
      <c r="B724" s="12" t="s">
        <v>14</v>
      </c>
      <c r="C724" s="12" t="s">
        <v>16</v>
      </c>
      <c r="D724" s="94" t="s">
        <v>169</v>
      </c>
      <c r="E724" s="100">
        <v>44498</v>
      </c>
      <c r="F724" s="15">
        <v>2508</v>
      </c>
      <c r="G724" s="2">
        <v>845266512662</v>
      </c>
      <c r="H724" s="3">
        <v>23650</v>
      </c>
      <c r="I724" s="3">
        <v>55900</v>
      </c>
      <c r="J724" s="14">
        <f t="shared" si="98"/>
        <v>55.9</v>
      </c>
      <c r="K724" s="15">
        <f t="shared" si="99"/>
        <v>109.33</v>
      </c>
      <c r="L724" s="16">
        <f t="shared" si="100"/>
        <v>16.43</v>
      </c>
      <c r="M724" s="16"/>
      <c r="N724" s="17">
        <f t="shared" si="96"/>
        <v>25.15</v>
      </c>
      <c r="O724" s="16">
        <f t="shared" si="97"/>
        <v>150.91</v>
      </c>
    </row>
    <row r="725" spans="1:15" s="18" customFormat="1" ht="15.75" customHeight="1" x14ac:dyDescent="0.25">
      <c r="A725" s="13">
        <v>723</v>
      </c>
      <c r="B725" s="12" t="s">
        <v>14</v>
      </c>
      <c r="C725" s="12" t="s">
        <v>16</v>
      </c>
      <c r="D725" s="94" t="s">
        <v>170</v>
      </c>
      <c r="E725" s="100">
        <v>44499</v>
      </c>
      <c r="F725" s="15">
        <v>2508</v>
      </c>
      <c r="G725" s="2">
        <v>845266510955</v>
      </c>
      <c r="H725" s="3">
        <v>24000</v>
      </c>
      <c r="I725" s="3">
        <v>56000</v>
      </c>
      <c r="J725" s="14">
        <f t="shared" si="98"/>
        <v>56</v>
      </c>
      <c r="K725" s="15">
        <f t="shared" si="99"/>
        <v>109.53</v>
      </c>
      <c r="L725" s="16">
        <f t="shared" si="100"/>
        <v>16.43</v>
      </c>
      <c r="M725" s="16">
        <v>3.91</v>
      </c>
      <c r="N725" s="17">
        <f t="shared" si="96"/>
        <v>25.97</v>
      </c>
      <c r="O725" s="16">
        <f t="shared" si="97"/>
        <v>155.84</v>
      </c>
    </row>
    <row r="726" spans="1:15" s="18" customFormat="1" ht="15.75" customHeight="1" x14ac:dyDescent="0.25">
      <c r="A726" s="13">
        <v>724</v>
      </c>
      <c r="B726" s="12" t="s">
        <v>14</v>
      </c>
      <c r="C726" s="12" t="s">
        <v>16</v>
      </c>
      <c r="D726" s="94" t="s">
        <v>170</v>
      </c>
      <c r="E726" s="100">
        <v>44499</v>
      </c>
      <c r="F726" s="15">
        <v>2508</v>
      </c>
      <c r="G726" s="2">
        <v>335266576685</v>
      </c>
      <c r="H726" s="3">
        <v>24300</v>
      </c>
      <c r="I726" s="3">
        <v>55400</v>
      </c>
      <c r="J726" s="14">
        <f t="shared" si="98"/>
        <v>55.4</v>
      </c>
      <c r="K726" s="15">
        <f t="shared" si="99"/>
        <v>108.35</v>
      </c>
      <c r="L726" s="16">
        <f t="shared" si="100"/>
        <v>16.43</v>
      </c>
      <c r="M726" s="16"/>
      <c r="N726" s="17">
        <f t="shared" si="96"/>
        <v>24.96</v>
      </c>
      <c r="O726" s="16">
        <f t="shared" si="97"/>
        <v>149.74</v>
      </c>
    </row>
    <row r="727" spans="1:15" s="18" customFormat="1" ht="15.75" customHeight="1" x14ac:dyDescent="0.25">
      <c r="A727" s="13">
        <v>725</v>
      </c>
      <c r="B727" s="12" t="s">
        <v>14</v>
      </c>
      <c r="C727" s="12" t="s">
        <v>16</v>
      </c>
      <c r="D727" s="94" t="s">
        <v>170</v>
      </c>
      <c r="E727" s="100">
        <v>44499</v>
      </c>
      <c r="F727" s="15">
        <v>2508</v>
      </c>
      <c r="G727" s="2">
        <v>845266660776</v>
      </c>
      <c r="H727" s="3">
        <v>23600</v>
      </c>
      <c r="I727" s="3">
        <v>56300</v>
      </c>
      <c r="J727" s="14">
        <f t="shared" si="98"/>
        <v>56.3</v>
      </c>
      <c r="K727" s="15">
        <f t="shared" si="99"/>
        <v>110.11</v>
      </c>
      <c r="L727" s="16">
        <f t="shared" si="100"/>
        <v>16.43</v>
      </c>
      <c r="M727" s="16"/>
      <c r="N727" s="17">
        <f t="shared" si="96"/>
        <v>25.31</v>
      </c>
      <c r="O727" s="16">
        <f t="shared" si="97"/>
        <v>151.85</v>
      </c>
    </row>
    <row r="728" spans="1:15" s="18" customFormat="1" ht="15.75" customHeight="1" x14ac:dyDescent="0.25">
      <c r="A728" s="13">
        <v>726</v>
      </c>
      <c r="B728" s="12" t="s">
        <v>14</v>
      </c>
      <c r="C728" s="12" t="s">
        <v>16</v>
      </c>
      <c r="D728" s="94" t="s">
        <v>170</v>
      </c>
      <c r="E728" s="100">
        <v>44499</v>
      </c>
      <c r="F728" s="15">
        <v>2508</v>
      </c>
      <c r="G728" s="2">
        <v>845266661006</v>
      </c>
      <c r="H728" s="3">
        <v>23900</v>
      </c>
      <c r="I728" s="3">
        <v>56000</v>
      </c>
      <c r="J728" s="14">
        <f t="shared" si="98"/>
        <v>56</v>
      </c>
      <c r="K728" s="15">
        <f t="shared" si="99"/>
        <v>109.53</v>
      </c>
      <c r="L728" s="16">
        <f t="shared" si="100"/>
        <v>16.43</v>
      </c>
      <c r="M728" s="16"/>
      <c r="N728" s="17">
        <f t="shared" ref="N728:N743" si="101">ROUND(((SUM(K728:M728))*20/100),2)</f>
        <v>25.19</v>
      </c>
      <c r="O728" s="16">
        <f t="shared" ref="O728:O743" si="102">SUM(K728:N728)</f>
        <v>151.15</v>
      </c>
    </row>
    <row r="729" spans="1:15" s="18" customFormat="1" ht="15.75" customHeight="1" x14ac:dyDescent="0.25">
      <c r="A729" s="13">
        <v>727</v>
      </c>
      <c r="B729" s="12" t="s">
        <v>14</v>
      </c>
      <c r="C729" s="12" t="s">
        <v>16</v>
      </c>
      <c r="D729" s="94" t="s">
        <v>170</v>
      </c>
      <c r="E729" s="100">
        <v>44499</v>
      </c>
      <c r="F729" s="15">
        <v>2508</v>
      </c>
      <c r="G729" s="2">
        <v>845266660107</v>
      </c>
      <c r="H729" s="3">
        <v>24000</v>
      </c>
      <c r="I729" s="3">
        <v>55900</v>
      </c>
      <c r="J729" s="14">
        <f t="shared" si="98"/>
        <v>55.9</v>
      </c>
      <c r="K729" s="15">
        <f t="shared" si="99"/>
        <v>109.33</v>
      </c>
      <c r="L729" s="16">
        <f t="shared" si="100"/>
        <v>16.43</v>
      </c>
      <c r="M729" s="16"/>
      <c r="N729" s="17">
        <f t="shared" si="101"/>
        <v>25.15</v>
      </c>
      <c r="O729" s="16">
        <f t="shared" si="102"/>
        <v>150.91</v>
      </c>
    </row>
    <row r="730" spans="1:15" s="18" customFormat="1" ht="15.75" customHeight="1" x14ac:dyDescent="0.25">
      <c r="A730" s="13">
        <v>728</v>
      </c>
      <c r="B730" s="12" t="s">
        <v>14</v>
      </c>
      <c r="C730" s="12" t="s">
        <v>16</v>
      </c>
      <c r="D730" s="94" t="s">
        <v>170</v>
      </c>
      <c r="E730" s="100">
        <v>44499</v>
      </c>
      <c r="F730" s="15">
        <v>2508</v>
      </c>
      <c r="G730" s="2">
        <v>335266500255</v>
      </c>
      <c r="H730" s="3">
        <v>24700</v>
      </c>
      <c r="I730" s="3">
        <v>55200</v>
      </c>
      <c r="J730" s="14">
        <f t="shared" si="98"/>
        <v>55.2</v>
      </c>
      <c r="K730" s="15">
        <f t="shared" si="99"/>
        <v>107.96</v>
      </c>
      <c r="L730" s="16">
        <f t="shared" si="100"/>
        <v>16.43</v>
      </c>
      <c r="M730" s="16"/>
      <c r="N730" s="17">
        <f t="shared" si="101"/>
        <v>24.88</v>
      </c>
      <c r="O730" s="16">
        <f t="shared" si="102"/>
        <v>149.26999999999998</v>
      </c>
    </row>
    <row r="731" spans="1:15" s="18" customFormat="1" ht="15.75" customHeight="1" x14ac:dyDescent="0.25">
      <c r="A731" s="13">
        <v>729</v>
      </c>
      <c r="B731" s="12" t="s">
        <v>14</v>
      </c>
      <c r="C731" s="12" t="s">
        <v>16</v>
      </c>
      <c r="D731" s="94" t="s">
        <v>170</v>
      </c>
      <c r="E731" s="100">
        <v>44499</v>
      </c>
      <c r="F731" s="15">
        <v>2508</v>
      </c>
      <c r="G731" s="2">
        <v>845266512704</v>
      </c>
      <c r="H731" s="3">
        <v>24000</v>
      </c>
      <c r="I731" s="3">
        <v>55300</v>
      </c>
      <c r="J731" s="14">
        <f t="shared" si="98"/>
        <v>55.3</v>
      </c>
      <c r="K731" s="15">
        <f t="shared" si="99"/>
        <v>108.16</v>
      </c>
      <c r="L731" s="16">
        <f t="shared" si="100"/>
        <v>16.43</v>
      </c>
      <c r="M731" s="16"/>
      <c r="N731" s="17">
        <f t="shared" si="101"/>
        <v>24.92</v>
      </c>
      <c r="O731" s="16">
        <f t="shared" si="102"/>
        <v>149.51</v>
      </c>
    </row>
    <row r="732" spans="1:15" s="18" customFormat="1" ht="15.75" customHeight="1" x14ac:dyDescent="0.25">
      <c r="A732" s="13">
        <v>730</v>
      </c>
      <c r="B732" s="12" t="s">
        <v>14</v>
      </c>
      <c r="C732" s="12" t="s">
        <v>16</v>
      </c>
      <c r="D732" s="94" t="s">
        <v>170</v>
      </c>
      <c r="E732" s="100">
        <v>44499</v>
      </c>
      <c r="F732" s="15">
        <v>2508</v>
      </c>
      <c r="G732" s="2">
        <v>845266512753</v>
      </c>
      <c r="H732" s="3">
        <v>24000</v>
      </c>
      <c r="I732" s="3">
        <v>55900</v>
      </c>
      <c r="J732" s="14">
        <f t="shared" si="98"/>
        <v>55.9</v>
      </c>
      <c r="K732" s="15">
        <f t="shared" si="99"/>
        <v>109.33</v>
      </c>
      <c r="L732" s="16">
        <f t="shared" si="100"/>
        <v>16.43</v>
      </c>
      <c r="M732" s="16"/>
      <c r="N732" s="17">
        <f t="shared" si="101"/>
        <v>25.15</v>
      </c>
      <c r="O732" s="16">
        <f t="shared" si="102"/>
        <v>150.91</v>
      </c>
    </row>
    <row r="733" spans="1:15" s="18" customFormat="1" ht="15.75" customHeight="1" x14ac:dyDescent="0.25">
      <c r="A733" s="13">
        <v>731</v>
      </c>
      <c r="B733" s="12" t="s">
        <v>14</v>
      </c>
      <c r="C733" s="12" t="s">
        <v>16</v>
      </c>
      <c r="D733" s="94" t="s">
        <v>170</v>
      </c>
      <c r="E733" s="100">
        <v>44499</v>
      </c>
      <c r="F733" s="15">
        <v>2508</v>
      </c>
      <c r="G733" s="2">
        <v>845266511060</v>
      </c>
      <c r="H733" s="3">
        <v>23600</v>
      </c>
      <c r="I733" s="3">
        <v>56000</v>
      </c>
      <c r="J733" s="14">
        <f t="shared" si="98"/>
        <v>56</v>
      </c>
      <c r="K733" s="15">
        <f t="shared" si="99"/>
        <v>109.53</v>
      </c>
      <c r="L733" s="16">
        <f t="shared" si="100"/>
        <v>16.43</v>
      </c>
      <c r="M733" s="16"/>
      <c r="N733" s="17">
        <f t="shared" si="101"/>
        <v>25.19</v>
      </c>
      <c r="O733" s="16">
        <f t="shared" si="102"/>
        <v>151.15</v>
      </c>
    </row>
    <row r="734" spans="1:15" s="18" customFormat="1" ht="15.75" customHeight="1" x14ac:dyDescent="0.25">
      <c r="A734" s="13">
        <v>732</v>
      </c>
      <c r="B734" s="12" t="s">
        <v>14</v>
      </c>
      <c r="C734" s="12" t="s">
        <v>16</v>
      </c>
      <c r="D734" s="94" t="s">
        <v>170</v>
      </c>
      <c r="E734" s="100">
        <v>44499</v>
      </c>
      <c r="F734" s="15">
        <v>2508</v>
      </c>
      <c r="G734" s="2">
        <v>845266661022</v>
      </c>
      <c r="H734" s="3">
        <v>23600</v>
      </c>
      <c r="I734" s="3">
        <v>54100</v>
      </c>
      <c r="J734" s="14">
        <f t="shared" si="98"/>
        <v>54.1</v>
      </c>
      <c r="K734" s="15">
        <f t="shared" si="99"/>
        <v>105.81</v>
      </c>
      <c r="L734" s="16">
        <f t="shared" si="100"/>
        <v>16.43</v>
      </c>
      <c r="M734" s="16"/>
      <c r="N734" s="17">
        <f t="shared" si="101"/>
        <v>24.45</v>
      </c>
      <c r="O734" s="16">
        <f t="shared" si="102"/>
        <v>146.69</v>
      </c>
    </row>
    <row r="735" spans="1:15" s="18" customFormat="1" ht="15.75" customHeight="1" x14ac:dyDescent="0.25">
      <c r="A735" s="13">
        <v>733</v>
      </c>
      <c r="B735" s="12" t="s">
        <v>14</v>
      </c>
      <c r="C735" s="12" t="s">
        <v>16</v>
      </c>
      <c r="D735" s="94" t="s">
        <v>171</v>
      </c>
      <c r="E735" s="100">
        <v>44499</v>
      </c>
      <c r="F735" s="15">
        <v>2508</v>
      </c>
      <c r="G735" s="2">
        <v>845266510765</v>
      </c>
      <c r="H735" s="3">
        <v>23400</v>
      </c>
      <c r="I735" s="3">
        <v>56600</v>
      </c>
      <c r="J735" s="14">
        <f t="shared" si="98"/>
        <v>56.6</v>
      </c>
      <c r="K735" s="15">
        <f t="shared" si="99"/>
        <v>110.7</v>
      </c>
      <c r="L735" s="16">
        <f t="shared" si="100"/>
        <v>16.43</v>
      </c>
      <c r="M735" s="16">
        <v>3.91</v>
      </c>
      <c r="N735" s="17">
        <f t="shared" si="101"/>
        <v>26.21</v>
      </c>
      <c r="O735" s="16">
        <f t="shared" si="102"/>
        <v>157.25</v>
      </c>
    </row>
    <row r="736" spans="1:15" s="18" customFormat="1" ht="15.75" customHeight="1" x14ac:dyDescent="0.25">
      <c r="A736" s="13">
        <v>734</v>
      </c>
      <c r="B736" s="12" t="s">
        <v>14</v>
      </c>
      <c r="C736" s="12" t="s">
        <v>16</v>
      </c>
      <c r="D736" s="94" t="s">
        <v>171</v>
      </c>
      <c r="E736" s="100">
        <v>44499</v>
      </c>
      <c r="F736" s="15">
        <v>2508</v>
      </c>
      <c r="G736" s="2">
        <v>845266510229</v>
      </c>
      <c r="H736" s="3">
        <v>22800</v>
      </c>
      <c r="I736" s="3">
        <v>57000</v>
      </c>
      <c r="J736" s="14">
        <f t="shared" si="98"/>
        <v>57</v>
      </c>
      <c r="K736" s="15">
        <f t="shared" si="99"/>
        <v>111.48</v>
      </c>
      <c r="L736" s="16">
        <f t="shared" si="100"/>
        <v>16.43</v>
      </c>
      <c r="M736" s="16"/>
      <c r="N736" s="17">
        <f t="shared" si="101"/>
        <v>25.58</v>
      </c>
      <c r="O736" s="16">
        <f t="shared" si="102"/>
        <v>153.49</v>
      </c>
    </row>
    <row r="737" spans="1:15" s="18" customFormat="1" ht="15.75" customHeight="1" x14ac:dyDescent="0.25">
      <c r="A737" s="13">
        <v>735</v>
      </c>
      <c r="B737" s="12" t="s">
        <v>14</v>
      </c>
      <c r="C737" s="12" t="s">
        <v>16</v>
      </c>
      <c r="D737" s="94" t="s">
        <v>171</v>
      </c>
      <c r="E737" s="100">
        <v>44499</v>
      </c>
      <c r="F737" s="15">
        <v>2508</v>
      </c>
      <c r="G737" s="2">
        <v>845266661154</v>
      </c>
      <c r="H737" s="3">
        <v>24000</v>
      </c>
      <c r="I737" s="3">
        <v>55000</v>
      </c>
      <c r="J737" s="14">
        <f t="shared" si="98"/>
        <v>55</v>
      </c>
      <c r="K737" s="15">
        <f t="shared" si="99"/>
        <v>107.57</v>
      </c>
      <c r="L737" s="16">
        <f t="shared" si="100"/>
        <v>16.43</v>
      </c>
      <c r="M737" s="16"/>
      <c r="N737" s="17">
        <f t="shared" si="101"/>
        <v>24.8</v>
      </c>
      <c r="O737" s="16">
        <f t="shared" si="102"/>
        <v>148.80000000000001</v>
      </c>
    </row>
    <row r="738" spans="1:15" s="18" customFormat="1" ht="15.75" customHeight="1" x14ac:dyDescent="0.25">
      <c r="A738" s="13">
        <v>736</v>
      </c>
      <c r="B738" s="12" t="s">
        <v>14</v>
      </c>
      <c r="C738" s="12" t="s">
        <v>16</v>
      </c>
      <c r="D738" s="94" t="s">
        <v>171</v>
      </c>
      <c r="E738" s="100">
        <v>44499</v>
      </c>
      <c r="F738" s="15">
        <v>2508</v>
      </c>
      <c r="G738" s="2">
        <v>845266510518</v>
      </c>
      <c r="H738" s="3">
        <v>23500</v>
      </c>
      <c r="I738" s="3">
        <v>55400</v>
      </c>
      <c r="J738" s="14">
        <f t="shared" si="98"/>
        <v>55.4</v>
      </c>
      <c r="K738" s="15">
        <f t="shared" si="99"/>
        <v>108.35</v>
      </c>
      <c r="L738" s="16">
        <f t="shared" si="100"/>
        <v>16.43</v>
      </c>
      <c r="M738" s="16"/>
      <c r="N738" s="17">
        <f t="shared" si="101"/>
        <v>24.96</v>
      </c>
      <c r="O738" s="16">
        <f t="shared" si="102"/>
        <v>149.74</v>
      </c>
    </row>
    <row r="739" spans="1:15" s="18" customFormat="1" ht="15.75" customHeight="1" x14ac:dyDescent="0.25">
      <c r="A739" s="13">
        <v>737</v>
      </c>
      <c r="B739" s="12" t="s">
        <v>14</v>
      </c>
      <c r="C739" s="12" t="s">
        <v>16</v>
      </c>
      <c r="D739" s="94" t="s">
        <v>171</v>
      </c>
      <c r="E739" s="100">
        <v>44499</v>
      </c>
      <c r="F739" s="15">
        <v>2508</v>
      </c>
      <c r="G739" s="2">
        <v>845266510633</v>
      </c>
      <c r="H739" s="3">
        <v>24200</v>
      </c>
      <c r="I739" s="3">
        <v>55400</v>
      </c>
      <c r="J739" s="14">
        <f t="shared" si="98"/>
        <v>55.4</v>
      </c>
      <c r="K739" s="15">
        <f t="shared" si="99"/>
        <v>108.35</v>
      </c>
      <c r="L739" s="16">
        <f t="shared" si="100"/>
        <v>16.43</v>
      </c>
      <c r="M739" s="16"/>
      <c r="N739" s="17">
        <f t="shared" si="101"/>
        <v>24.96</v>
      </c>
      <c r="O739" s="16">
        <f t="shared" si="102"/>
        <v>149.74</v>
      </c>
    </row>
    <row r="740" spans="1:15" s="18" customFormat="1" ht="15.75" customHeight="1" x14ac:dyDescent="0.25">
      <c r="A740" s="13">
        <v>738</v>
      </c>
      <c r="B740" s="12" t="s">
        <v>14</v>
      </c>
      <c r="C740" s="12" t="s">
        <v>16</v>
      </c>
      <c r="D740" s="2" t="s">
        <v>172</v>
      </c>
      <c r="E740" s="100">
        <v>44499</v>
      </c>
      <c r="F740" s="15">
        <v>2508</v>
      </c>
      <c r="G740" s="2">
        <v>845266660024</v>
      </c>
      <c r="H740" s="3">
        <v>24400</v>
      </c>
      <c r="I740" s="3">
        <v>54100</v>
      </c>
      <c r="J740" s="14">
        <f t="shared" si="98"/>
        <v>54.1</v>
      </c>
      <c r="K740" s="15">
        <f t="shared" si="99"/>
        <v>105.81</v>
      </c>
      <c r="L740" s="16">
        <f t="shared" si="100"/>
        <v>16.43</v>
      </c>
      <c r="M740" s="16">
        <v>3.91</v>
      </c>
      <c r="N740" s="17">
        <f t="shared" si="101"/>
        <v>25.23</v>
      </c>
      <c r="O740" s="16">
        <f t="shared" si="102"/>
        <v>151.38</v>
      </c>
    </row>
    <row r="741" spans="1:15" s="18" customFormat="1" ht="15.75" customHeight="1" x14ac:dyDescent="0.25">
      <c r="A741" s="13">
        <v>739</v>
      </c>
      <c r="B741" s="12" t="s">
        <v>14</v>
      </c>
      <c r="C741" s="12" t="s">
        <v>16</v>
      </c>
      <c r="D741" s="94" t="s">
        <v>172</v>
      </c>
      <c r="E741" s="100">
        <v>44499</v>
      </c>
      <c r="F741" s="15">
        <v>2508</v>
      </c>
      <c r="G741" s="2">
        <v>335266530856</v>
      </c>
      <c r="H741" s="3">
        <v>23200</v>
      </c>
      <c r="I741" s="3">
        <v>56350</v>
      </c>
      <c r="J741" s="14">
        <f t="shared" si="98"/>
        <v>56.4</v>
      </c>
      <c r="K741" s="15">
        <f t="shared" si="99"/>
        <v>110.31</v>
      </c>
      <c r="L741" s="16">
        <f t="shared" si="100"/>
        <v>16.43</v>
      </c>
      <c r="M741" s="16"/>
      <c r="N741" s="17">
        <f t="shared" si="101"/>
        <v>25.35</v>
      </c>
      <c r="O741" s="16">
        <f t="shared" si="102"/>
        <v>152.09</v>
      </c>
    </row>
    <row r="742" spans="1:15" s="18" customFormat="1" ht="15.75" customHeight="1" x14ac:dyDescent="0.25">
      <c r="A742" s="13">
        <v>740</v>
      </c>
      <c r="B742" s="12" t="s">
        <v>14</v>
      </c>
      <c r="C742" s="12" t="s">
        <v>16</v>
      </c>
      <c r="D742" s="94" t="s">
        <v>172</v>
      </c>
      <c r="E742" s="100">
        <v>44499</v>
      </c>
      <c r="F742" s="15">
        <v>2508</v>
      </c>
      <c r="G742" s="2">
        <v>845266512795</v>
      </c>
      <c r="H742" s="3">
        <v>24100</v>
      </c>
      <c r="I742" s="3">
        <v>55400</v>
      </c>
      <c r="J742" s="14">
        <f t="shared" si="98"/>
        <v>55.4</v>
      </c>
      <c r="K742" s="15">
        <f t="shared" si="99"/>
        <v>108.35</v>
      </c>
      <c r="L742" s="16">
        <f t="shared" si="100"/>
        <v>16.43</v>
      </c>
      <c r="M742" s="16"/>
      <c r="N742" s="17">
        <f t="shared" si="101"/>
        <v>24.96</v>
      </c>
      <c r="O742" s="16">
        <f t="shared" si="102"/>
        <v>149.74</v>
      </c>
    </row>
    <row r="743" spans="1:15" s="18" customFormat="1" ht="15.75" customHeight="1" x14ac:dyDescent="0.25">
      <c r="A743" s="13">
        <v>741</v>
      </c>
      <c r="B743" s="12" t="s">
        <v>14</v>
      </c>
      <c r="C743" s="12" t="s">
        <v>16</v>
      </c>
      <c r="D743" s="94" t="s">
        <v>172</v>
      </c>
      <c r="E743" s="100">
        <v>44499</v>
      </c>
      <c r="F743" s="15">
        <v>2508</v>
      </c>
      <c r="G743" s="2">
        <v>845266510773</v>
      </c>
      <c r="H743" s="3">
        <v>24500</v>
      </c>
      <c r="I743" s="3">
        <v>55200</v>
      </c>
      <c r="J743" s="14">
        <f t="shared" si="98"/>
        <v>55.2</v>
      </c>
      <c r="K743" s="15">
        <f t="shared" si="99"/>
        <v>107.96</v>
      </c>
      <c r="L743" s="16">
        <f t="shared" si="100"/>
        <v>16.43</v>
      </c>
      <c r="M743" s="16"/>
      <c r="N743" s="17">
        <f t="shared" si="101"/>
        <v>24.88</v>
      </c>
      <c r="O743" s="16">
        <f t="shared" si="102"/>
        <v>149.26999999999998</v>
      </c>
    </row>
    <row r="744" spans="1:15" s="18" customFormat="1" ht="15.75" customHeight="1" x14ac:dyDescent="0.25">
      <c r="A744" s="13">
        <v>742</v>
      </c>
      <c r="B744" s="12" t="s">
        <v>14</v>
      </c>
      <c r="C744" s="12" t="s">
        <v>16</v>
      </c>
      <c r="D744" s="94" t="s">
        <v>172</v>
      </c>
      <c r="E744" s="100">
        <v>44499</v>
      </c>
      <c r="F744" s="15">
        <v>2508</v>
      </c>
      <c r="G744" s="2">
        <v>845266513504</v>
      </c>
      <c r="H744" s="3">
        <v>24400</v>
      </c>
      <c r="I744" s="3">
        <v>55350</v>
      </c>
      <c r="J744" s="14">
        <f t="shared" si="98"/>
        <v>55.4</v>
      </c>
      <c r="K744" s="15">
        <f t="shared" si="99"/>
        <v>108.35</v>
      </c>
      <c r="L744" s="16">
        <f t="shared" si="100"/>
        <v>16.43</v>
      </c>
      <c r="M744" s="16"/>
      <c r="N744" s="17">
        <f t="shared" ref="N744:N774" si="103">ROUND(((SUM(K744:M744))*20/100),2)</f>
        <v>24.96</v>
      </c>
      <c r="O744" s="16">
        <f t="shared" ref="O744:O775" si="104">SUM(K744:N744)</f>
        <v>149.74</v>
      </c>
    </row>
    <row r="745" spans="1:15" s="18" customFormat="1" ht="15.75" customHeight="1" x14ac:dyDescent="0.25">
      <c r="A745" s="13">
        <v>743</v>
      </c>
      <c r="B745" s="12" t="s">
        <v>14</v>
      </c>
      <c r="C745" s="12" t="s">
        <v>16</v>
      </c>
      <c r="D745" s="94" t="s">
        <v>172</v>
      </c>
      <c r="E745" s="100">
        <v>44499</v>
      </c>
      <c r="F745" s="15">
        <v>2508</v>
      </c>
      <c r="G745" s="2">
        <v>845266512456</v>
      </c>
      <c r="H745" s="3">
        <v>23900</v>
      </c>
      <c r="I745" s="3">
        <v>55600</v>
      </c>
      <c r="J745" s="14">
        <f t="shared" si="98"/>
        <v>55.6</v>
      </c>
      <c r="K745" s="15">
        <f t="shared" si="99"/>
        <v>108.74</v>
      </c>
      <c r="L745" s="16">
        <f t="shared" si="100"/>
        <v>16.43</v>
      </c>
      <c r="M745" s="16"/>
      <c r="N745" s="17">
        <f t="shared" si="103"/>
        <v>25.03</v>
      </c>
      <c r="O745" s="16">
        <f t="shared" si="104"/>
        <v>150.19999999999999</v>
      </c>
    </row>
    <row r="746" spans="1:15" s="18" customFormat="1" ht="15.75" customHeight="1" x14ac:dyDescent="0.25">
      <c r="A746" s="13">
        <v>744</v>
      </c>
      <c r="B746" s="12" t="s">
        <v>14</v>
      </c>
      <c r="C746" s="12" t="s">
        <v>16</v>
      </c>
      <c r="D746" s="94" t="s">
        <v>172</v>
      </c>
      <c r="E746" s="100">
        <v>44499</v>
      </c>
      <c r="F746" s="15">
        <v>2508</v>
      </c>
      <c r="G746" s="2">
        <v>845266510393</v>
      </c>
      <c r="H746" s="3">
        <v>24600</v>
      </c>
      <c r="I746" s="3">
        <v>55000</v>
      </c>
      <c r="J746" s="14">
        <f t="shared" si="98"/>
        <v>55</v>
      </c>
      <c r="K746" s="15">
        <f t="shared" si="99"/>
        <v>107.57</v>
      </c>
      <c r="L746" s="16">
        <f t="shared" si="100"/>
        <v>16.43</v>
      </c>
      <c r="M746" s="16"/>
      <c r="N746" s="17">
        <f t="shared" si="103"/>
        <v>24.8</v>
      </c>
      <c r="O746" s="16">
        <f t="shared" si="104"/>
        <v>148.80000000000001</v>
      </c>
    </row>
    <row r="747" spans="1:15" s="18" customFormat="1" ht="15.75" customHeight="1" x14ac:dyDescent="0.25">
      <c r="A747" s="13">
        <v>745</v>
      </c>
      <c r="B747" s="12" t="s">
        <v>14</v>
      </c>
      <c r="C747" s="12" t="s">
        <v>16</v>
      </c>
      <c r="D747" s="94" t="s">
        <v>172</v>
      </c>
      <c r="E747" s="100">
        <v>44499</v>
      </c>
      <c r="F747" s="15">
        <v>2508</v>
      </c>
      <c r="G747" s="2">
        <v>335266530971</v>
      </c>
      <c r="H747" s="3">
        <v>22830</v>
      </c>
      <c r="I747" s="3">
        <v>56570</v>
      </c>
      <c r="J747" s="14">
        <f t="shared" si="98"/>
        <v>56.6</v>
      </c>
      <c r="K747" s="15">
        <f t="shared" si="99"/>
        <v>110.7</v>
      </c>
      <c r="L747" s="16">
        <f t="shared" si="100"/>
        <v>16.43</v>
      </c>
      <c r="M747" s="16"/>
      <c r="N747" s="17">
        <f t="shared" si="103"/>
        <v>25.43</v>
      </c>
      <c r="O747" s="16">
        <f t="shared" si="104"/>
        <v>152.56</v>
      </c>
    </row>
    <row r="748" spans="1:15" s="18" customFormat="1" ht="15.75" customHeight="1" x14ac:dyDescent="0.25">
      <c r="A748" s="13">
        <v>746</v>
      </c>
      <c r="B748" s="12" t="s">
        <v>14</v>
      </c>
      <c r="C748" s="12" t="s">
        <v>16</v>
      </c>
      <c r="D748" s="94" t="s">
        <v>172</v>
      </c>
      <c r="E748" s="100">
        <v>44499</v>
      </c>
      <c r="F748" s="15">
        <v>2508</v>
      </c>
      <c r="G748" s="2">
        <v>845266660032</v>
      </c>
      <c r="H748" s="3">
        <v>24700</v>
      </c>
      <c r="I748" s="3">
        <v>54850</v>
      </c>
      <c r="J748" s="14">
        <f t="shared" si="98"/>
        <v>54.9</v>
      </c>
      <c r="K748" s="15">
        <f t="shared" si="99"/>
        <v>107.38</v>
      </c>
      <c r="L748" s="16">
        <f t="shared" si="100"/>
        <v>16.43</v>
      </c>
      <c r="M748" s="16"/>
      <c r="N748" s="17">
        <f t="shared" si="103"/>
        <v>24.76</v>
      </c>
      <c r="O748" s="16">
        <f t="shared" si="104"/>
        <v>148.57</v>
      </c>
    </row>
    <row r="749" spans="1:15" s="18" customFormat="1" ht="15.75" customHeight="1" x14ac:dyDescent="0.25">
      <c r="A749" s="13">
        <v>747</v>
      </c>
      <c r="B749" s="12" t="s">
        <v>14</v>
      </c>
      <c r="C749" s="12" t="s">
        <v>16</v>
      </c>
      <c r="D749" s="94" t="s">
        <v>172</v>
      </c>
      <c r="E749" s="100">
        <v>44499</v>
      </c>
      <c r="F749" s="15">
        <v>2508</v>
      </c>
      <c r="G749" s="2">
        <v>845266513199</v>
      </c>
      <c r="H749" s="3">
        <v>25000</v>
      </c>
      <c r="I749" s="3">
        <v>54350</v>
      </c>
      <c r="J749" s="14">
        <f t="shared" si="98"/>
        <v>54.4</v>
      </c>
      <c r="K749" s="15">
        <f t="shared" si="99"/>
        <v>106.4</v>
      </c>
      <c r="L749" s="16">
        <f t="shared" si="100"/>
        <v>16.43</v>
      </c>
      <c r="M749" s="16"/>
      <c r="N749" s="17">
        <f t="shared" si="103"/>
        <v>24.57</v>
      </c>
      <c r="O749" s="16">
        <f t="shared" si="104"/>
        <v>147.4</v>
      </c>
    </row>
    <row r="750" spans="1:15" s="18" customFormat="1" ht="15.75" customHeight="1" x14ac:dyDescent="0.25">
      <c r="A750" s="13">
        <v>748</v>
      </c>
      <c r="B750" s="12" t="s">
        <v>14</v>
      </c>
      <c r="C750" s="12" t="s">
        <v>16</v>
      </c>
      <c r="D750" s="2" t="s">
        <v>173</v>
      </c>
      <c r="E750" s="100">
        <v>44500</v>
      </c>
      <c r="F750" s="15">
        <v>2508</v>
      </c>
      <c r="G750" s="2">
        <v>845266510815</v>
      </c>
      <c r="H750" s="3">
        <v>23900</v>
      </c>
      <c r="I750" s="3">
        <v>55550</v>
      </c>
      <c r="J750" s="14">
        <f t="shared" si="98"/>
        <v>55.6</v>
      </c>
      <c r="K750" s="15">
        <f t="shared" si="99"/>
        <v>108.74</v>
      </c>
      <c r="L750" s="16">
        <f t="shared" si="100"/>
        <v>16.43</v>
      </c>
      <c r="M750" s="16">
        <v>3.91</v>
      </c>
      <c r="N750" s="17">
        <f t="shared" si="103"/>
        <v>25.82</v>
      </c>
      <c r="O750" s="16">
        <f t="shared" si="104"/>
        <v>154.89999999999998</v>
      </c>
    </row>
    <row r="751" spans="1:15" s="18" customFormat="1" ht="15.75" customHeight="1" x14ac:dyDescent="0.25">
      <c r="A751" s="13">
        <v>749</v>
      </c>
      <c r="B751" s="12" t="s">
        <v>14</v>
      </c>
      <c r="C751" s="12" t="s">
        <v>16</v>
      </c>
      <c r="D751" s="94" t="s">
        <v>173</v>
      </c>
      <c r="E751" s="100">
        <v>44500</v>
      </c>
      <c r="F751" s="15">
        <v>2508</v>
      </c>
      <c r="G751" s="2">
        <v>845266510120</v>
      </c>
      <c r="H751" s="3">
        <v>24400</v>
      </c>
      <c r="I751" s="3">
        <v>55100</v>
      </c>
      <c r="J751" s="14">
        <f t="shared" si="98"/>
        <v>55.1</v>
      </c>
      <c r="K751" s="15">
        <f t="shared" si="99"/>
        <v>107.77</v>
      </c>
      <c r="L751" s="16">
        <f t="shared" si="100"/>
        <v>16.43</v>
      </c>
      <c r="M751" s="16"/>
      <c r="N751" s="17">
        <f t="shared" si="103"/>
        <v>24.84</v>
      </c>
      <c r="O751" s="16">
        <f t="shared" si="104"/>
        <v>149.04</v>
      </c>
    </row>
    <row r="752" spans="1:15" s="18" customFormat="1" ht="15.75" customHeight="1" x14ac:dyDescent="0.25">
      <c r="A752" s="13">
        <v>750</v>
      </c>
      <c r="B752" s="12" t="s">
        <v>14</v>
      </c>
      <c r="C752" s="12" t="s">
        <v>16</v>
      </c>
      <c r="D752" s="94" t="s">
        <v>173</v>
      </c>
      <c r="E752" s="100">
        <v>44500</v>
      </c>
      <c r="F752" s="15">
        <v>2508</v>
      </c>
      <c r="G752" s="2">
        <v>845266512290</v>
      </c>
      <c r="H752" s="3">
        <v>24000</v>
      </c>
      <c r="I752" s="3">
        <v>55700</v>
      </c>
      <c r="J752" s="14">
        <f t="shared" si="98"/>
        <v>55.7</v>
      </c>
      <c r="K752" s="15">
        <f t="shared" si="99"/>
        <v>108.94</v>
      </c>
      <c r="L752" s="16">
        <f t="shared" si="100"/>
        <v>16.43</v>
      </c>
      <c r="M752" s="16"/>
      <c r="N752" s="17">
        <f t="shared" si="103"/>
        <v>25.07</v>
      </c>
      <c r="O752" s="16">
        <f t="shared" si="104"/>
        <v>150.44</v>
      </c>
    </row>
    <row r="753" spans="1:15" s="18" customFormat="1" ht="15.75" customHeight="1" x14ac:dyDescent="0.25">
      <c r="A753" s="13">
        <v>751</v>
      </c>
      <c r="B753" s="12" t="s">
        <v>14</v>
      </c>
      <c r="C753" s="12" t="s">
        <v>16</v>
      </c>
      <c r="D753" s="94" t="s">
        <v>173</v>
      </c>
      <c r="E753" s="100">
        <v>44500</v>
      </c>
      <c r="F753" s="15">
        <v>2508</v>
      </c>
      <c r="G753" s="2">
        <v>845266660545</v>
      </c>
      <c r="H753" s="3">
        <v>23700</v>
      </c>
      <c r="I753" s="3">
        <v>56100</v>
      </c>
      <c r="J753" s="14">
        <f t="shared" si="98"/>
        <v>56.1</v>
      </c>
      <c r="K753" s="15">
        <f t="shared" si="99"/>
        <v>109.72</v>
      </c>
      <c r="L753" s="16">
        <f t="shared" si="100"/>
        <v>16.43</v>
      </c>
      <c r="M753" s="16"/>
      <c r="N753" s="17">
        <f t="shared" si="103"/>
        <v>25.23</v>
      </c>
      <c r="O753" s="16">
        <f t="shared" si="104"/>
        <v>151.38</v>
      </c>
    </row>
    <row r="754" spans="1:15" s="18" customFormat="1" ht="15.75" customHeight="1" x14ac:dyDescent="0.25">
      <c r="A754" s="13">
        <v>752</v>
      </c>
      <c r="B754" s="12" t="s">
        <v>14</v>
      </c>
      <c r="C754" s="12" t="s">
        <v>16</v>
      </c>
      <c r="D754" s="94" t="s">
        <v>173</v>
      </c>
      <c r="E754" s="100">
        <v>44500</v>
      </c>
      <c r="F754" s="15">
        <v>2508</v>
      </c>
      <c r="G754" s="2">
        <v>335266530906</v>
      </c>
      <c r="H754" s="3">
        <v>23110</v>
      </c>
      <c r="I754" s="3">
        <v>56490</v>
      </c>
      <c r="J754" s="14">
        <f t="shared" si="98"/>
        <v>56.5</v>
      </c>
      <c r="K754" s="15">
        <f t="shared" si="99"/>
        <v>110.5</v>
      </c>
      <c r="L754" s="16">
        <f t="shared" si="100"/>
        <v>16.43</v>
      </c>
      <c r="M754" s="16"/>
      <c r="N754" s="17">
        <f t="shared" si="103"/>
        <v>25.39</v>
      </c>
      <c r="O754" s="16">
        <f t="shared" si="104"/>
        <v>152.32</v>
      </c>
    </row>
    <row r="755" spans="1:15" s="18" customFormat="1" ht="15.75" customHeight="1" x14ac:dyDescent="0.25">
      <c r="A755" s="13">
        <v>753</v>
      </c>
      <c r="B755" s="12" t="s">
        <v>14</v>
      </c>
      <c r="C755" s="12" t="s">
        <v>16</v>
      </c>
      <c r="D755" s="94" t="s">
        <v>173</v>
      </c>
      <c r="E755" s="100">
        <v>44500</v>
      </c>
      <c r="F755" s="15">
        <v>2508</v>
      </c>
      <c r="G755" s="2">
        <v>845266512829</v>
      </c>
      <c r="H755" s="3">
        <v>25300</v>
      </c>
      <c r="I755" s="3">
        <v>54400</v>
      </c>
      <c r="J755" s="14">
        <f t="shared" si="98"/>
        <v>54.4</v>
      </c>
      <c r="K755" s="15">
        <f t="shared" si="99"/>
        <v>106.4</v>
      </c>
      <c r="L755" s="16">
        <f t="shared" si="100"/>
        <v>16.43</v>
      </c>
      <c r="M755" s="16"/>
      <c r="N755" s="17">
        <f t="shared" si="103"/>
        <v>24.57</v>
      </c>
      <c r="O755" s="16">
        <f t="shared" si="104"/>
        <v>147.4</v>
      </c>
    </row>
    <row r="756" spans="1:15" s="18" customFormat="1" ht="15.75" customHeight="1" x14ac:dyDescent="0.25">
      <c r="A756" s="13">
        <v>754</v>
      </c>
      <c r="B756" s="12" t="s">
        <v>14</v>
      </c>
      <c r="C756" s="12" t="s">
        <v>16</v>
      </c>
      <c r="D756" s="94" t="s">
        <v>173</v>
      </c>
      <c r="E756" s="100">
        <v>44500</v>
      </c>
      <c r="F756" s="15">
        <v>2508</v>
      </c>
      <c r="G756" s="2">
        <v>845266512480</v>
      </c>
      <c r="H756" s="3">
        <v>23900</v>
      </c>
      <c r="I756" s="3">
        <v>55600</v>
      </c>
      <c r="J756" s="14">
        <f t="shared" si="98"/>
        <v>55.6</v>
      </c>
      <c r="K756" s="15">
        <f t="shared" si="99"/>
        <v>108.74</v>
      </c>
      <c r="L756" s="16">
        <f t="shared" si="100"/>
        <v>16.43</v>
      </c>
      <c r="M756" s="16"/>
      <c r="N756" s="17">
        <f t="shared" si="103"/>
        <v>25.03</v>
      </c>
      <c r="O756" s="16">
        <f t="shared" si="104"/>
        <v>150.19999999999999</v>
      </c>
    </row>
    <row r="757" spans="1:15" s="18" customFormat="1" ht="15.75" customHeight="1" x14ac:dyDescent="0.25">
      <c r="A757" s="13">
        <v>755</v>
      </c>
      <c r="B757" s="12" t="s">
        <v>14</v>
      </c>
      <c r="C757" s="12" t="s">
        <v>16</v>
      </c>
      <c r="D757" s="94" t="s">
        <v>173</v>
      </c>
      <c r="E757" s="100">
        <v>44500</v>
      </c>
      <c r="F757" s="15">
        <v>2508</v>
      </c>
      <c r="G757" s="2">
        <v>845266510112</v>
      </c>
      <c r="H757" s="3">
        <v>24500</v>
      </c>
      <c r="I757" s="3">
        <v>54100</v>
      </c>
      <c r="J757" s="14">
        <f t="shared" si="98"/>
        <v>54.1</v>
      </c>
      <c r="K757" s="15">
        <f t="shared" si="99"/>
        <v>105.81</v>
      </c>
      <c r="L757" s="16">
        <f t="shared" si="100"/>
        <v>16.43</v>
      </c>
      <c r="M757" s="16"/>
      <c r="N757" s="17">
        <f t="shared" si="103"/>
        <v>24.45</v>
      </c>
      <c r="O757" s="16">
        <f t="shared" si="104"/>
        <v>146.69</v>
      </c>
    </row>
    <row r="758" spans="1:15" s="18" customFormat="1" ht="15.75" customHeight="1" x14ac:dyDescent="0.25">
      <c r="A758" s="13">
        <v>756</v>
      </c>
      <c r="B758" s="12" t="s">
        <v>14</v>
      </c>
      <c r="C758" s="12" t="s">
        <v>16</v>
      </c>
      <c r="D758" s="94" t="s">
        <v>173</v>
      </c>
      <c r="E758" s="100">
        <v>44500</v>
      </c>
      <c r="F758" s="15">
        <v>2508</v>
      </c>
      <c r="G758" s="2">
        <v>845266660131</v>
      </c>
      <c r="H758" s="3">
        <v>24800</v>
      </c>
      <c r="I758" s="3">
        <v>54900</v>
      </c>
      <c r="J758" s="14">
        <f t="shared" si="98"/>
        <v>54.9</v>
      </c>
      <c r="K758" s="15">
        <f t="shared" si="99"/>
        <v>107.38</v>
      </c>
      <c r="L758" s="16">
        <f t="shared" si="100"/>
        <v>16.43</v>
      </c>
      <c r="M758" s="16"/>
      <c r="N758" s="17">
        <f t="shared" si="103"/>
        <v>24.76</v>
      </c>
      <c r="O758" s="16">
        <f t="shared" si="104"/>
        <v>148.57</v>
      </c>
    </row>
    <row r="759" spans="1:15" s="18" customFormat="1" ht="15.75" customHeight="1" x14ac:dyDescent="0.25">
      <c r="A759" s="13">
        <v>757</v>
      </c>
      <c r="B759" s="12" t="s">
        <v>14</v>
      </c>
      <c r="C759" s="12" t="s">
        <v>16</v>
      </c>
      <c r="D759" s="94" t="s">
        <v>173</v>
      </c>
      <c r="E759" s="100">
        <v>44500</v>
      </c>
      <c r="F759" s="15">
        <v>2508</v>
      </c>
      <c r="G759" s="2">
        <v>845266510716</v>
      </c>
      <c r="H759" s="3">
        <v>24500</v>
      </c>
      <c r="I759" s="3">
        <v>55100</v>
      </c>
      <c r="J759" s="14">
        <f t="shared" si="98"/>
        <v>55.1</v>
      </c>
      <c r="K759" s="15">
        <f t="shared" si="99"/>
        <v>107.77</v>
      </c>
      <c r="L759" s="16">
        <f t="shared" si="100"/>
        <v>16.43</v>
      </c>
      <c r="M759" s="16"/>
      <c r="N759" s="17">
        <f t="shared" si="103"/>
        <v>24.84</v>
      </c>
      <c r="O759" s="16">
        <f t="shared" si="104"/>
        <v>149.04</v>
      </c>
    </row>
    <row r="760" spans="1:15" s="18" customFormat="1" ht="15.75" customHeight="1" x14ac:dyDescent="0.25">
      <c r="A760" s="13">
        <v>758</v>
      </c>
      <c r="B760" s="12" t="s">
        <v>14</v>
      </c>
      <c r="C760" s="12" t="s">
        <v>16</v>
      </c>
      <c r="D760" s="94" t="s">
        <v>174</v>
      </c>
      <c r="E760" s="100">
        <v>44500</v>
      </c>
      <c r="F760" s="15">
        <v>2508</v>
      </c>
      <c r="G760" s="2">
        <v>845266660024</v>
      </c>
      <c r="H760" s="3">
        <v>24400</v>
      </c>
      <c r="I760" s="3">
        <v>55450</v>
      </c>
      <c r="J760" s="14">
        <f t="shared" si="98"/>
        <v>55.5</v>
      </c>
      <c r="K760" s="15">
        <f t="shared" si="99"/>
        <v>108.55</v>
      </c>
      <c r="L760" s="16">
        <f t="shared" si="100"/>
        <v>16.43</v>
      </c>
      <c r="M760" s="16">
        <v>3.91</v>
      </c>
      <c r="N760" s="17">
        <f t="shared" si="103"/>
        <v>25.78</v>
      </c>
      <c r="O760" s="16">
        <f t="shared" si="104"/>
        <v>154.66999999999999</v>
      </c>
    </row>
    <row r="761" spans="1:15" s="18" customFormat="1" ht="15.75" customHeight="1" x14ac:dyDescent="0.25">
      <c r="A761" s="13">
        <v>759</v>
      </c>
      <c r="B761" s="12" t="s">
        <v>14</v>
      </c>
      <c r="C761" s="12" t="s">
        <v>16</v>
      </c>
      <c r="D761" s="94" t="s">
        <v>174</v>
      </c>
      <c r="E761" s="33">
        <v>44500</v>
      </c>
      <c r="F761" s="15">
        <v>2508</v>
      </c>
      <c r="G761" s="2">
        <v>335266530856</v>
      </c>
      <c r="H761" s="3">
        <v>23200</v>
      </c>
      <c r="I761" s="3">
        <v>56400</v>
      </c>
      <c r="J761" s="14">
        <f t="shared" si="98"/>
        <v>56.4</v>
      </c>
      <c r="K761" s="15">
        <f t="shared" si="99"/>
        <v>110.31</v>
      </c>
      <c r="L761" s="16">
        <f t="shared" si="100"/>
        <v>16.43</v>
      </c>
      <c r="M761" s="16"/>
      <c r="N761" s="17">
        <f t="shared" si="103"/>
        <v>25.35</v>
      </c>
      <c r="O761" s="16">
        <f t="shared" si="104"/>
        <v>152.09</v>
      </c>
    </row>
    <row r="762" spans="1:15" s="18" customFormat="1" ht="15.75" customHeight="1" x14ac:dyDescent="0.25">
      <c r="A762" s="13">
        <v>760</v>
      </c>
      <c r="B762" s="12" t="s">
        <v>14</v>
      </c>
      <c r="C762" s="12" t="s">
        <v>16</v>
      </c>
      <c r="D762" s="94" t="s">
        <v>174</v>
      </c>
      <c r="E762" s="100">
        <v>44500</v>
      </c>
      <c r="F762" s="15">
        <v>2508</v>
      </c>
      <c r="G762" s="2">
        <v>845266512795</v>
      </c>
      <c r="H762" s="3">
        <v>24100</v>
      </c>
      <c r="I762" s="3">
        <v>55700</v>
      </c>
      <c r="J762" s="14">
        <f t="shared" si="98"/>
        <v>55.7</v>
      </c>
      <c r="K762" s="15">
        <f t="shared" si="99"/>
        <v>108.94</v>
      </c>
      <c r="L762" s="16">
        <f t="shared" si="100"/>
        <v>16.43</v>
      </c>
      <c r="M762" s="16"/>
      <c r="N762" s="17">
        <f t="shared" si="103"/>
        <v>25.07</v>
      </c>
      <c r="O762" s="16">
        <f t="shared" si="104"/>
        <v>150.44</v>
      </c>
    </row>
    <row r="763" spans="1:15" s="18" customFormat="1" ht="15.75" customHeight="1" x14ac:dyDescent="0.25">
      <c r="A763" s="13">
        <v>761</v>
      </c>
      <c r="B763" s="12" t="s">
        <v>14</v>
      </c>
      <c r="C763" s="12" t="s">
        <v>16</v>
      </c>
      <c r="D763" s="94" t="s">
        <v>174</v>
      </c>
      <c r="E763" s="100">
        <v>44500</v>
      </c>
      <c r="F763" s="15">
        <v>2508</v>
      </c>
      <c r="G763" s="2">
        <v>845266510773</v>
      </c>
      <c r="H763" s="3">
        <v>24500</v>
      </c>
      <c r="I763" s="3">
        <v>55450</v>
      </c>
      <c r="J763" s="14">
        <f t="shared" si="98"/>
        <v>55.5</v>
      </c>
      <c r="K763" s="15">
        <f t="shared" si="99"/>
        <v>108.55</v>
      </c>
      <c r="L763" s="16">
        <f t="shared" si="100"/>
        <v>16.43</v>
      </c>
      <c r="M763" s="16"/>
      <c r="N763" s="17">
        <f t="shared" si="103"/>
        <v>25</v>
      </c>
      <c r="O763" s="16">
        <f t="shared" si="104"/>
        <v>149.97999999999999</v>
      </c>
    </row>
    <row r="764" spans="1:15" s="18" customFormat="1" ht="15.75" customHeight="1" x14ac:dyDescent="0.25">
      <c r="A764" s="13">
        <v>762</v>
      </c>
      <c r="B764" s="12" t="s">
        <v>14</v>
      </c>
      <c r="C764" s="12" t="s">
        <v>16</v>
      </c>
      <c r="D764" s="94" t="s">
        <v>174</v>
      </c>
      <c r="E764" s="100">
        <v>44500</v>
      </c>
      <c r="F764" s="15">
        <v>2508</v>
      </c>
      <c r="G764" s="2">
        <v>845266513504</v>
      </c>
      <c r="H764" s="3">
        <v>24400</v>
      </c>
      <c r="I764" s="3">
        <v>55400</v>
      </c>
      <c r="J764" s="14">
        <f t="shared" si="98"/>
        <v>55.4</v>
      </c>
      <c r="K764" s="15">
        <f t="shared" si="99"/>
        <v>108.35</v>
      </c>
      <c r="L764" s="16">
        <f t="shared" si="100"/>
        <v>16.43</v>
      </c>
      <c r="M764" s="16"/>
      <c r="N764" s="17">
        <f t="shared" si="103"/>
        <v>24.96</v>
      </c>
      <c r="O764" s="16">
        <f t="shared" si="104"/>
        <v>149.74</v>
      </c>
    </row>
    <row r="765" spans="1:15" s="18" customFormat="1" ht="15.75" customHeight="1" x14ac:dyDescent="0.25">
      <c r="A765" s="13">
        <v>763</v>
      </c>
      <c r="B765" s="12" t="s">
        <v>14</v>
      </c>
      <c r="C765" s="12" t="s">
        <v>16</v>
      </c>
      <c r="D765" s="94" t="s">
        <v>174</v>
      </c>
      <c r="E765" s="100">
        <v>44500</v>
      </c>
      <c r="F765" s="15">
        <v>2508</v>
      </c>
      <c r="G765" s="2">
        <v>845266512456</v>
      </c>
      <c r="H765" s="3">
        <v>23900</v>
      </c>
      <c r="I765" s="3">
        <v>56000</v>
      </c>
      <c r="J765" s="14">
        <f t="shared" si="98"/>
        <v>56</v>
      </c>
      <c r="K765" s="15">
        <f t="shared" si="99"/>
        <v>109.53</v>
      </c>
      <c r="L765" s="16">
        <f t="shared" si="100"/>
        <v>16.43</v>
      </c>
      <c r="M765" s="16"/>
      <c r="N765" s="17">
        <f t="shared" si="103"/>
        <v>25.19</v>
      </c>
      <c r="O765" s="16">
        <f t="shared" si="104"/>
        <v>151.15</v>
      </c>
    </row>
    <row r="766" spans="1:15" s="18" customFormat="1" ht="15.75" customHeight="1" x14ac:dyDescent="0.25">
      <c r="A766" s="13">
        <v>764</v>
      </c>
      <c r="B766" s="12" t="s">
        <v>14</v>
      </c>
      <c r="C766" s="12" t="s">
        <v>16</v>
      </c>
      <c r="D766" s="94" t="s">
        <v>174</v>
      </c>
      <c r="E766" s="100">
        <v>44500</v>
      </c>
      <c r="F766" s="15">
        <v>2508</v>
      </c>
      <c r="G766" s="2">
        <v>845266510393</v>
      </c>
      <c r="H766" s="3">
        <v>24600</v>
      </c>
      <c r="I766" s="3">
        <v>55100</v>
      </c>
      <c r="J766" s="14">
        <f t="shared" si="98"/>
        <v>55.1</v>
      </c>
      <c r="K766" s="15">
        <f t="shared" si="99"/>
        <v>107.77</v>
      </c>
      <c r="L766" s="16">
        <f t="shared" si="100"/>
        <v>16.43</v>
      </c>
      <c r="M766" s="16"/>
      <c r="N766" s="17">
        <f t="shared" si="103"/>
        <v>24.84</v>
      </c>
      <c r="O766" s="16">
        <f t="shared" si="104"/>
        <v>149.04</v>
      </c>
    </row>
    <row r="767" spans="1:15" s="18" customFormat="1" ht="15.75" customHeight="1" x14ac:dyDescent="0.25">
      <c r="A767" s="13">
        <v>765</v>
      </c>
      <c r="B767" s="12" t="s">
        <v>14</v>
      </c>
      <c r="C767" s="12" t="s">
        <v>16</v>
      </c>
      <c r="D767" s="94" t="s">
        <v>174</v>
      </c>
      <c r="E767" s="100">
        <v>44500</v>
      </c>
      <c r="F767" s="15">
        <v>2508</v>
      </c>
      <c r="G767" s="2">
        <v>845266660370</v>
      </c>
      <c r="H767" s="3">
        <v>21800</v>
      </c>
      <c r="I767" s="3">
        <v>58050</v>
      </c>
      <c r="J767" s="14">
        <f t="shared" si="98"/>
        <v>58.1</v>
      </c>
      <c r="K767" s="15">
        <f t="shared" si="99"/>
        <v>113.63</v>
      </c>
      <c r="L767" s="16">
        <f t="shared" si="100"/>
        <v>16.43</v>
      </c>
      <c r="M767" s="16"/>
      <c r="N767" s="17">
        <f t="shared" si="103"/>
        <v>26.01</v>
      </c>
      <c r="O767" s="16">
        <f t="shared" si="104"/>
        <v>156.07</v>
      </c>
    </row>
    <row r="768" spans="1:15" s="18" customFormat="1" ht="15.75" customHeight="1" x14ac:dyDescent="0.25">
      <c r="A768" s="13">
        <v>766</v>
      </c>
      <c r="B768" s="12" t="s">
        <v>14</v>
      </c>
      <c r="C768" s="12" t="s">
        <v>16</v>
      </c>
      <c r="D768" s="94" t="s">
        <v>174</v>
      </c>
      <c r="E768" s="100">
        <v>44500</v>
      </c>
      <c r="F768" s="15">
        <v>2508</v>
      </c>
      <c r="G768" s="2">
        <v>845266510203</v>
      </c>
      <c r="H768" s="3">
        <v>23400</v>
      </c>
      <c r="I768" s="3">
        <v>56450</v>
      </c>
      <c r="J768" s="14">
        <f t="shared" si="98"/>
        <v>56.5</v>
      </c>
      <c r="K768" s="15">
        <f t="shared" si="99"/>
        <v>110.5</v>
      </c>
      <c r="L768" s="16">
        <f t="shared" si="100"/>
        <v>16.43</v>
      </c>
      <c r="M768" s="16"/>
      <c r="N768" s="17">
        <f t="shared" si="103"/>
        <v>25.39</v>
      </c>
      <c r="O768" s="16">
        <f t="shared" si="104"/>
        <v>152.32</v>
      </c>
    </row>
    <row r="769" spans="1:15" s="18" customFormat="1" ht="15.75" customHeight="1" x14ac:dyDescent="0.25">
      <c r="A769" s="13">
        <v>767</v>
      </c>
      <c r="B769" s="12" t="s">
        <v>14</v>
      </c>
      <c r="C769" s="12" t="s">
        <v>16</v>
      </c>
      <c r="D769" s="94" t="s">
        <v>174</v>
      </c>
      <c r="E769" s="100">
        <v>44500</v>
      </c>
      <c r="F769" s="15">
        <v>2508</v>
      </c>
      <c r="G769" s="2">
        <v>845266660446</v>
      </c>
      <c r="H769" s="3">
        <v>22700</v>
      </c>
      <c r="I769" s="3">
        <v>57100</v>
      </c>
      <c r="J769" s="14">
        <f t="shared" si="98"/>
        <v>57.1</v>
      </c>
      <c r="K769" s="15">
        <f t="shared" si="99"/>
        <v>111.68</v>
      </c>
      <c r="L769" s="16">
        <f t="shared" si="100"/>
        <v>16.43</v>
      </c>
      <c r="M769" s="16"/>
      <c r="N769" s="17">
        <f t="shared" si="103"/>
        <v>25.62</v>
      </c>
      <c r="O769" s="16">
        <f t="shared" si="104"/>
        <v>153.73000000000002</v>
      </c>
    </row>
    <row r="770" spans="1:15" s="18" customFormat="1" ht="15.75" customHeight="1" x14ac:dyDescent="0.25">
      <c r="A770" s="13">
        <v>768</v>
      </c>
      <c r="B770" s="12" t="s">
        <v>14</v>
      </c>
      <c r="C770" s="12" t="s">
        <v>16</v>
      </c>
      <c r="D770" s="94" t="s">
        <v>174</v>
      </c>
      <c r="E770" s="100">
        <v>44500</v>
      </c>
      <c r="F770" s="15">
        <v>2508</v>
      </c>
      <c r="G770" s="2">
        <v>845266510385</v>
      </c>
      <c r="H770" s="3">
        <v>24000</v>
      </c>
      <c r="I770" s="3">
        <v>55900</v>
      </c>
      <c r="J770" s="14">
        <f t="shared" si="98"/>
        <v>55.9</v>
      </c>
      <c r="K770" s="15">
        <f t="shared" si="99"/>
        <v>109.33</v>
      </c>
      <c r="L770" s="16">
        <f t="shared" si="100"/>
        <v>16.43</v>
      </c>
      <c r="M770" s="16"/>
      <c r="N770" s="17">
        <f t="shared" si="103"/>
        <v>25.15</v>
      </c>
      <c r="O770" s="16">
        <f t="shared" si="104"/>
        <v>150.91</v>
      </c>
    </row>
    <row r="771" spans="1:15" s="18" customFormat="1" ht="15.75" customHeight="1" x14ac:dyDescent="0.25">
      <c r="A771" s="13">
        <v>769</v>
      </c>
      <c r="B771" s="12" t="s">
        <v>14</v>
      </c>
      <c r="C771" s="12" t="s">
        <v>16</v>
      </c>
      <c r="D771" s="94" t="s">
        <v>174</v>
      </c>
      <c r="E771" s="100">
        <v>44500</v>
      </c>
      <c r="F771" s="15">
        <v>2508</v>
      </c>
      <c r="G771" s="2">
        <v>845266510195</v>
      </c>
      <c r="H771" s="3">
        <v>23600</v>
      </c>
      <c r="I771" s="3">
        <v>56000</v>
      </c>
      <c r="J771" s="14">
        <f t="shared" si="98"/>
        <v>56</v>
      </c>
      <c r="K771" s="15">
        <f t="shared" si="99"/>
        <v>109.53</v>
      </c>
      <c r="L771" s="16">
        <f t="shared" si="100"/>
        <v>16.43</v>
      </c>
      <c r="M771" s="16"/>
      <c r="N771" s="17">
        <f t="shared" si="103"/>
        <v>25.19</v>
      </c>
      <c r="O771" s="16">
        <f t="shared" si="104"/>
        <v>151.15</v>
      </c>
    </row>
    <row r="772" spans="1:15" s="18" customFormat="1" ht="15.75" customHeight="1" x14ac:dyDescent="0.25">
      <c r="A772" s="13">
        <v>770</v>
      </c>
      <c r="B772" s="12" t="s">
        <v>14</v>
      </c>
      <c r="C772" s="12" t="s">
        <v>16</v>
      </c>
      <c r="D772" s="94" t="s">
        <v>174</v>
      </c>
      <c r="E772" s="100">
        <v>44500</v>
      </c>
      <c r="F772" s="15">
        <v>2508</v>
      </c>
      <c r="G772" s="2">
        <v>335266576883</v>
      </c>
      <c r="H772" s="3">
        <v>25300</v>
      </c>
      <c r="I772" s="3">
        <v>54600</v>
      </c>
      <c r="J772" s="14">
        <f t="shared" si="98"/>
        <v>54.6</v>
      </c>
      <c r="K772" s="15">
        <f t="shared" si="99"/>
        <v>106.79</v>
      </c>
      <c r="L772" s="16">
        <f t="shared" si="100"/>
        <v>16.43</v>
      </c>
      <c r="M772" s="16"/>
      <c r="N772" s="17">
        <f t="shared" si="103"/>
        <v>24.64</v>
      </c>
      <c r="O772" s="16">
        <f t="shared" si="104"/>
        <v>147.86000000000001</v>
      </c>
    </row>
    <row r="773" spans="1:15" s="18" customFormat="1" ht="15.75" customHeight="1" x14ac:dyDescent="0.25">
      <c r="A773" s="13">
        <v>771</v>
      </c>
      <c r="B773" s="12" t="s">
        <v>14</v>
      </c>
      <c r="C773" s="12" t="s">
        <v>16</v>
      </c>
      <c r="D773" s="94" t="s">
        <v>174</v>
      </c>
      <c r="E773" s="100">
        <v>44500</v>
      </c>
      <c r="F773" s="15">
        <v>2508</v>
      </c>
      <c r="G773" s="2">
        <v>335266531011</v>
      </c>
      <c r="H773" s="3">
        <v>22800</v>
      </c>
      <c r="I773" s="3">
        <v>57100</v>
      </c>
      <c r="J773" s="14">
        <f t="shared" si="98"/>
        <v>57.1</v>
      </c>
      <c r="K773" s="15">
        <f t="shared" si="99"/>
        <v>111.68</v>
      </c>
      <c r="L773" s="16">
        <f t="shared" si="100"/>
        <v>16.43</v>
      </c>
      <c r="M773" s="16"/>
      <c r="N773" s="17">
        <f t="shared" si="103"/>
        <v>25.62</v>
      </c>
      <c r="O773" s="16">
        <f t="shared" si="104"/>
        <v>153.73000000000002</v>
      </c>
    </row>
    <row r="774" spans="1:15" s="18" customFormat="1" ht="15.75" customHeight="1" x14ac:dyDescent="0.25">
      <c r="A774" s="13">
        <v>772</v>
      </c>
      <c r="B774" s="12" t="s">
        <v>14</v>
      </c>
      <c r="C774" s="12" t="s">
        <v>16</v>
      </c>
      <c r="D774" s="94" t="s">
        <v>174</v>
      </c>
      <c r="E774" s="100">
        <v>44500</v>
      </c>
      <c r="F774" s="15">
        <v>2508</v>
      </c>
      <c r="G774" s="2">
        <v>845266512340</v>
      </c>
      <c r="H774" s="3">
        <v>24200</v>
      </c>
      <c r="I774" s="3">
        <v>55700</v>
      </c>
      <c r="J774" s="14">
        <f t="shared" si="98"/>
        <v>55.7</v>
      </c>
      <c r="K774" s="15">
        <f t="shared" si="99"/>
        <v>108.94</v>
      </c>
      <c r="L774" s="16">
        <f t="shared" si="100"/>
        <v>16.43</v>
      </c>
      <c r="M774" s="16"/>
      <c r="N774" s="17">
        <f t="shared" si="103"/>
        <v>25.07</v>
      </c>
      <c r="O774" s="16">
        <f t="shared" si="104"/>
        <v>150.44</v>
      </c>
    </row>
    <row r="775" spans="1:15" x14ac:dyDescent="0.25">
      <c r="H775" s="6">
        <f t="shared" ref="H775:N775" si="105">SUM(H3:H774)</f>
        <v>18483690</v>
      </c>
      <c r="I775" s="88">
        <f t="shared" si="105"/>
        <v>43459950</v>
      </c>
      <c r="J775" s="89">
        <f t="shared" si="105"/>
        <v>43465.599999999969</v>
      </c>
      <c r="K775" s="90">
        <f t="shared" si="105"/>
        <v>85011.450000000201</v>
      </c>
      <c r="L775" s="91">
        <f t="shared" si="105"/>
        <v>12683.960000000134</v>
      </c>
      <c r="M775" s="91">
        <f t="shared" si="105"/>
        <v>320.62000000000023</v>
      </c>
      <c r="N775" s="91">
        <f t="shared" si="105"/>
        <v>19603.109999999957</v>
      </c>
      <c r="O775" s="7">
        <f t="shared" si="104"/>
        <v>117619.14000000029</v>
      </c>
    </row>
    <row r="777" spans="1:15" x14ac:dyDescent="0.25">
      <c r="D777" s="26" t="s">
        <v>17</v>
      </c>
      <c r="E777" s="26"/>
      <c r="F777" s="26"/>
      <c r="G777" s="26"/>
      <c r="I777" s="27"/>
      <c r="J777" s="27" t="s">
        <v>18</v>
      </c>
      <c r="K777" s="27"/>
      <c r="L777" s="27"/>
      <c r="M777" s="27"/>
    </row>
    <row r="778" spans="1:15" x14ac:dyDescent="0.25">
      <c r="D778" s="28" t="s">
        <v>19</v>
      </c>
      <c r="E778" s="28"/>
      <c r="F778" s="28"/>
      <c r="G778" s="26"/>
      <c r="H778" s="29"/>
      <c r="I778" s="30"/>
      <c r="J778" s="31" t="s">
        <v>20</v>
      </c>
      <c r="K778" s="31"/>
      <c r="L778" s="31"/>
      <c r="M778" s="27"/>
    </row>
    <row r="780" spans="1:15" x14ac:dyDescent="0.25">
      <c r="G780" s="105">
        <v>138</v>
      </c>
      <c r="H780" s="106">
        <v>3284810</v>
      </c>
      <c r="I780" s="105">
        <v>7700240</v>
      </c>
      <c r="J780" s="107">
        <v>7701.4000000000024</v>
      </c>
      <c r="K780" s="108">
        <v>15062.649999999994</v>
      </c>
      <c r="L780" s="109">
        <v>2267.34</v>
      </c>
      <c r="M780" s="109">
        <v>46.919999999999987</v>
      </c>
      <c r="N780" s="109">
        <v>3475.3700000000013</v>
      </c>
      <c r="O780" s="109">
        <v>20852.279999999995</v>
      </c>
    </row>
    <row r="781" spans="1:15" x14ac:dyDescent="0.25">
      <c r="G781" s="110">
        <v>165</v>
      </c>
      <c r="H781" s="111">
        <v>3957500</v>
      </c>
      <c r="I781" s="111">
        <v>9182390</v>
      </c>
      <c r="J781" s="107">
        <v>9183.5000000000018</v>
      </c>
      <c r="K781" s="108">
        <v>17961.419999999995</v>
      </c>
      <c r="L781" s="109">
        <v>2710.9499999999957</v>
      </c>
      <c r="M781" s="112">
        <v>58.649999999999977</v>
      </c>
      <c r="N781" s="113">
        <v>4146.1500000000024</v>
      </c>
      <c r="O781" s="112">
        <v>24877.170000000009</v>
      </c>
    </row>
    <row r="782" spans="1:15" x14ac:dyDescent="0.25">
      <c r="G782" s="110">
        <v>89</v>
      </c>
      <c r="H782" s="111">
        <v>2125540</v>
      </c>
      <c r="I782" s="111">
        <v>4938210</v>
      </c>
      <c r="J782" s="107">
        <v>4938.9000000000015</v>
      </c>
      <c r="K782" s="108">
        <v>9659.6699999999983</v>
      </c>
      <c r="L782" s="109">
        <v>1462.2700000000002</v>
      </c>
      <c r="M782" s="112">
        <v>50.829999999999984</v>
      </c>
      <c r="N782" s="113">
        <v>2234.5499999999993</v>
      </c>
      <c r="O782" s="112">
        <v>13407.32</v>
      </c>
    </row>
    <row r="783" spans="1:15" x14ac:dyDescent="0.25">
      <c r="G783" s="7">
        <v>82</v>
      </c>
      <c r="H783" s="92">
        <v>1982610</v>
      </c>
      <c r="I783" s="7">
        <v>5034040</v>
      </c>
      <c r="J783" s="7">
        <v>5034.4000000000015</v>
      </c>
      <c r="K783" s="7">
        <v>9846.4</v>
      </c>
      <c r="L783" s="7">
        <v>1347.2599999999998</v>
      </c>
      <c r="M783" s="7">
        <v>39.099999999999994</v>
      </c>
      <c r="N783" s="7">
        <v>2246.5500000000006</v>
      </c>
      <c r="O783" s="7">
        <v>13479.310000000001</v>
      </c>
    </row>
    <row r="784" spans="1:15" x14ac:dyDescent="0.25">
      <c r="G784" s="105">
        <v>133</v>
      </c>
      <c r="H784" s="114">
        <v>3190560</v>
      </c>
      <c r="I784" s="114">
        <v>7408390</v>
      </c>
      <c r="J784" s="107">
        <v>7409.7999999999965</v>
      </c>
      <c r="K784" s="108">
        <v>14492.339999999987</v>
      </c>
      <c r="L784" s="109">
        <v>2185.190000000001</v>
      </c>
      <c r="M784" s="109">
        <v>58.649999999999977</v>
      </c>
      <c r="N784" s="109">
        <v>3347.2400000000007</v>
      </c>
      <c r="O784" s="109">
        <v>20083.420000000016</v>
      </c>
    </row>
    <row r="785" spans="7:15" x14ac:dyDescent="0.25">
      <c r="G785" s="7">
        <v>140</v>
      </c>
      <c r="H785" s="92">
        <v>3343660</v>
      </c>
      <c r="I785" s="7">
        <v>7803240</v>
      </c>
      <c r="J785" s="7">
        <v>7803.8999999999978</v>
      </c>
      <c r="K785" s="7">
        <v>15263.119999999999</v>
      </c>
      <c r="L785" s="7">
        <v>2300.1999999999998</v>
      </c>
      <c r="M785" s="7">
        <v>58.649999999999977</v>
      </c>
      <c r="N785" s="7">
        <v>3524.3700000000013</v>
      </c>
      <c r="O785" s="7">
        <v>21146.340000000018</v>
      </c>
    </row>
    <row r="786" spans="7:15" x14ac:dyDescent="0.25">
      <c r="G786" s="7">
        <v>25</v>
      </c>
      <c r="H786" s="92">
        <v>599010</v>
      </c>
      <c r="I786" s="7">
        <v>1393440</v>
      </c>
      <c r="J786" s="7">
        <v>1393.7</v>
      </c>
      <c r="K786" s="7">
        <v>2725.8499999999995</v>
      </c>
      <c r="L786" s="7">
        <v>410.75000000000011</v>
      </c>
      <c r="M786" s="7">
        <v>7.82</v>
      </c>
      <c r="N786" s="7">
        <v>628.88</v>
      </c>
      <c r="O786" s="7">
        <v>3773.3</v>
      </c>
    </row>
    <row r="787" spans="7:15" x14ac:dyDescent="0.25">
      <c r="G787" s="115">
        <f t="shared" ref="G787:O787" si="106">SUM(G780:G786)</f>
        <v>772</v>
      </c>
      <c r="H787" s="116">
        <f t="shared" si="106"/>
        <v>18483690</v>
      </c>
      <c r="I787" s="115">
        <f t="shared" si="106"/>
        <v>43459950</v>
      </c>
      <c r="J787" s="117">
        <f t="shared" si="106"/>
        <v>43465.600000000006</v>
      </c>
      <c r="K787" s="118">
        <f t="shared" si="106"/>
        <v>85011.449999999983</v>
      </c>
      <c r="L787" s="119">
        <f t="shared" si="106"/>
        <v>12683.959999999995</v>
      </c>
      <c r="M787" s="119">
        <f t="shared" si="106"/>
        <v>320.61999999999989</v>
      </c>
      <c r="N787" s="119">
        <f t="shared" si="106"/>
        <v>19603.110000000008</v>
      </c>
      <c r="O787" s="119">
        <f t="shared" si="106"/>
        <v>117619.14000000003</v>
      </c>
    </row>
  </sheetData>
  <autoFilter ref="A2:O774" xr:uid="{00000000-0009-0000-0000-000000000000}"/>
  <mergeCells count="1">
    <mergeCell ref="A1:O1"/>
  </mergeCells>
  <phoneticPr fontId="5" type="noConversion"/>
  <pageMargins left="0" right="0" top="0.34" bottom="0.31" header="0.63" footer="0.5"/>
  <pageSetup paperSize="9" fitToHeight="0" orientation="landscape" r:id="rId1"/>
  <headerFooter>
    <oddFooter>&amp;R 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applyStyles="1"/>
  </sheetPr>
  <dimension ref="A1:O157"/>
  <sheetViews>
    <sheetView topLeftCell="C1" zoomScale="140" zoomScaleNormal="140" workbookViewId="0">
      <pane ySplit="2" topLeftCell="A150" activePane="bottomLeft" state="frozen"/>
      <selection activeCell="D899" sqref="D899"/>
      <selection pane="bottomLeft" activeCell="G153" sqref="G153:O153"/>
    </sheetView>
  </sheetViews>
  <sheetFormatPr defaultColWidth="7.140625" defaultRowHeight="15" outlineLevelRow="2" x14ac:dyDescent="0.25"/>
  <cols>
    <col min="1" max="2" width="5.42578125" style="5" customWidth="1"/>
    <col min="3" max="3" width="7.7109375" style="5" customWidth="1"/>
    <col min="4" max="4" width="8.5703125" style="5" customWidth="1"/>
    <col min="5" max="5" width="9.85546875" style="5" customWidth="1"/>
    <col min="6" max="6" width="7.140625" style="5"/>
    <col min="7" max="7" width="13" style="5" customWidth="1"/>
    <col min="8" max="8" width="9.5703125" style="6" customWidth="1"/>
    <col min="9" max="9" width="9.85546875" style="7" customWidth="1"/>
    <col min="10" max="10" width="7.7109375" style="7" customWidth="1"/>
    <col min="11" max="11" width="10.5703125" style="7" customWidth="1"/>
    <col min="12" max="12" width="8.85546875" style="7" customWidth="1"/>
    <col min="13" max="13" width="7.140625" style="7"/>
    <col min="14" max="14" width="9.140625" style="7" customWidth="1"/>
    <col min="15" max="15" width="10.140625" style="7" customWidth="1"/>
  </cols>
  <sheetData>
    <row r="1" spans="1:15" ht="15.75" thickBot="1" x14ac:dyDescent="0.3">
      <c r="A1" s="1" t="s">
        <v>34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71.25" customHeight="1" thickBot="1" x14ac:dyDescent="0.3">
      <c r="A2" s="11" t="s">
        <v>0</v>
      </c>
      <c r="B2" s="11" t="s">
        <v>1</v>
      </c>
      <c r="C2" s="11" t="s">
        <v>13</v>
      </c>
      <c r="D2" s="11" t="s">
        <v>4</v>
      </c>
      <c r="E2" s="8" t="s">
        <v>5</v>
      </c>
      <c r="F2" s="11" t="s">
        <v>7</v>
      </c>
      <c r="G2" s="11" t="s">
        <v>2</v>
      </c>
      <c r="H2" s="9" t="s">
        <v>8</v>
      </c>
      <c r="I2" s="11" t="s">
        <v>9</v>
      </c>
      <c r="J2" s="11" t="s">
        <v>10</v>
      </c>
      <c r="K2" s="8" t="s">
        <v>11</v>
      </c>
      <c r="L2" s="11" t="s">
        <v>6</v>
      </c>
      <c r="M2" s="11" t="s">
        <v>15</v>
      </c>
      <c r="N2" s="11" t="s">
        <v>3</v>
      </c>
      <c r="O2" s="10" t="s">
        <v>12</v>
      </c>
    </row>
    <row r="3" spans="1:15" s="18" customFormat="1" ht="15.75" customHeight="1" outlineLevel="2" x14ac:dyDescent="0.25">
      <c r="A3" s="13">
        <v>1</v>
      </c>
      <c r="B3" s="12" t="s">
        <v>14</v>
      </c>
      <c r="C3" s="12" t="s">
        <v>16</v>
      </c>
      <c r="D3" s="25" t="s">
        <v>22</v>
      </c>
      <c r="E3" s="33">
        <v>44470</v>
      </c>
      <c r="F3" s="15">
        <v>2508</v>
      </c>
      <c r="G3" s="2">
        <v>845266510377</v>
      </c>
      <c r="H3" s="4">
        <v>23500</v>
      </c>
      <c r="I3" s="2">
        <v>56200</v>
      </c>
      <c r="J3" s="14">
        <f>ROUNDUP((I3/1000),1)</f>
        <v>56.2</v>
      </c>
      <c r="K3" s="15">
        <f>ROUND((1*1.95583*J3),2)</f>
        <v>109.92</v>
      </c>
      <c r="L3" s="16">
        <f>ROUND((8.4*1.95583),2)</f>
        <v>16.43</v>
      </c>
      <c r="M3" s="16">
        <f>ROUND((2*1.95583),2)</f>
        <v>3.91</v>
      </c>
      <c r="N3" s="17">
        <f>ROUND(((SUM(K3:M3))*20/100),2)</f>
        <v>26.05</v>
      </c>
      <c r="O3" s="16">
        <f>SUM(K3:N3)</f>
        <v>156.31</v>
      </c>
    </row>
    <row r="4" spans="1:15" s="18" customFormat="1" ht="15.75" customHeight="1" outlineLevel="2" x14ac:dyDescent="0.25">
      <c r="A4" s="13">
        <v>2</v>
      </c>
      <c r="B4" s="12" t="s">
        <v>14</v>
      </c>
      <c r="C4" s="12" t="s">
        <v>16</v>
      </c>
      <c r="D4" s="25" t="s">
        <v>22</v>
      </c>
      <c r="E4" s="33">
        <v>44470</v>
      </c>
      <c r="F4" s="15">
        <v>2508</v>
      </c>
      <c r="G4" s="2">
        <v>335266531052</v>
      </c>
      <c r="H4" s="4">
        <v>22850</v>
      </c>
      <c r="I4" s="2">
        <v>56200</v>
      </c>
      <c r="J4" s="14">
        <f t="shared" ref="J4:J72" si="0">ROUNDUP((I4/1000),1)</f>
        <v>56.2</v>
      </c>
      <c r="K4" s="15">
        <f t="shared" ref="K4:K72" si="1">ROUND((1*1.95583*J4),2)</f>
        <v>109.92</v>
      </c>
      <c r="L4" s="16">
        <f t="shared" ref="L4:L72" si="2">ROUND((8.4*1.95583),2)</f>
        <v>16.43</v>
      </c>
      <c r="M4" s="16"/>
      <c r="N4" s="17">
        <f>ROUND(((SUM(K4:M4))*20/100),2)</f>
        <v>25.27</v>
      </c>
      <c r="O4" s="16">
        <f>SUM(K4:N4)</f>
        <v>151.62</v>
      </c>
    </row>
    <row r="5" spans="1:15" s="43" customFormat="1" ht="15.75" customHeight="1" outlineLevel="1" x14ac:dyDescent="0.25">
      <c r="A5" s="34"/>
      <c r="B5" s="35"/>
      <c r="C5" s="35"/>
      <c r="D5" s="36" t="s">
        <v>35</v>
      </c>
      <c r="E5" s="37"/>
      <c r="F5" s="38"/>
      <c r="G5" s="39">
        <v>2</v>
      </c>
      <c r="H5" s="34">
        <f t="shared" ref="H5:O5" si="3">SUBTOTAL(9,H3:H4)</f>
        <v>46350</v>
      </c>
      <c r="I5" s="39">
        <f t="shared" si="3"/>
        <v>112400</v>
      </c>
      <c r="J5" s="40">
        <f t="shared" si="3"/>
        <v>112.4</v>
      </c>
      <c r="K5" s="38">
        <f t="shared" si="3"/>
        <v>219.84</v>
      </c>
      <c r="L5" s="41">
        <f t="shared" si="3"/>
        <v>32.86</v>
      </c>
      <c r="M5" s="41">
        <f t="shared" si="3"/>
        <v>3.91</v>
      </c>
      <c r="N5" s="42">
        <f t="shared" si="3"/>
        <v>51.32</v>
      </c>
      <c r="O5" s="41">
        <f t="shared" si="3"/>
        <v>307.93</v>
      </c>
    </row>
    <row r="6" spans="1:15" s="18" customFormat="1" ht="15.75" customHeight="1" outlineLevel="2" x14ac:dyDescent="0.25">
      <c r="A6" s="13">
        <v>3</v>
      </c>
      <c r="B6" s="12" t="s">
        <v>14</v>
      </c>
      <c r="C6" s="12" t="s">
        <v>16</v>
      </c>
      <c r="D6" s="25" t="s">
        <v>23</v>
      </c>
      <c r="E6" s="33">
        <v>44470</v>
      </c>
      <c r="F6" s="15">
        <v>2508</v>
      </c>
      <c r="G6" s="2">
        <v>335266576362</v>
      </c>
      <c r="H6" s="4">
        <v>24900</v>
      </c>
      <c r="I6" s="2">
        <v>54900</v>
      </c>
      <c r="J6" s="14">
        <f t="shared" si="0"/>
        <v>54.9</v>
      </c>
      <c r="K6" s="15">
        <f t="shared" si="1"/>
        <v>107.38</v>
      </c>
      <c r="L6" s="16">
        <f t="shared" si="2"/>
        <v>16.43</v>
      </c>
      <c r="M6" s="16">
        <f>ROUND((2*1.95583),2)</f>
        <v>3.91</v>
      </c>
      <c r="N6" s="17">
        <f t="shared" ref="N6:N82" si="4">ROUND(((SUM(K6:M6))*20/100),2)</f>
        <v>25.54</v>
      </c>
      <c r="O6" s="16">
        <f t="shared" ref="O6:O82" si="5">SUM(K6:N6)</f>
        <v>153.26</v>
      </c>
    </row>
    <row r="7" spans="1:15" s="18" customFormat="1" ht="15.75" customHeight="1" outlineLevel="2" x14ac:dyDescent="0.25">
      <c r="A7" s="13">
        <v>4</v>
      </c>
      <c r="B7" s="12" t="s">
        <v>14</v>
      </c>
      <c r="C7" s="12" t="s">
        <v>16</v>
      </c>
      <c r="D7" s="25" t="s">
        <v>23</v>
      </c>
      <c r="E7" s="33">
        <v>44470</v>
      </c>
      <c r="F7" s="15">
        <v>2508</v>
      </c>
      <c r="G7" s="2">
        <v>845266660420</v>
      </c>
      <c r="H7" s="4">
        <v>23700</v>
      </c>
      <c r="I7" s="2">
        <v>55800</v>
      </c>
      <c r="J7" s="14">
        <f t="shared" si="0"/>
        <v>55.8</v>
      </c>
      <c r="K7" s="15">
        <f t="shared" si="1"/>
        <v>109.14</v>
      </c>
      <c r="L7" s="16">
        <f t="shared" si="2"/>
        <v>16.43</v>
      </c>
      <c r="M7" s="16"/>
      <c r="N7" s="17">
        <f t="shared" si="4"/>
        <v>25.11</v>
      </c>
      <c r="O7" s="16">
        <f t="shared" si="5"/>
        <v>150.68</v>
      </c>
    </row>
    <row r="8" spans="1:15" s="18" customFormat="1" ht="15.75" customHeight="1" outlineLevel="2" x14ac:dyDescent="0.25">
      <c r="A8" s="13">
        <v>5</v>
      </c>
      <c r="B8" s="12" t="s">
        <v>14</v>
      </c>
      <c r="C8" s="12" t="s">
        <v>16</v>
      </c>
      <c r="D8" s="25" t="s">
        <v>23</v>
      </c>
      <c r="E8" s="33">
        <v>44470</v>
      </c>
      <c r="F8" s="15">
        <v>2508</v>
      </c>
      <c r="G8" s="2">
        <v>845266512738</v>
      </c>
      <c r="H8" s="4">
        <v>24000</v>
      </c>
      <c r="I8" s="2">
        <v>55900</v>
      </c>
      <c r="J8" s="14">
        <f t="shared" si="0"/>
        <v>55.9</v>
      </c>
      <c r="K8" s="15">
        <f t="shared" si="1"/>
        <v>109.33</v>
      </c>
      <c r="L8" s="16">
        <f t="shared" si="2"/>
        <v>16.43</v>
      </c>
      <c r="M8" s="16"/>
      <c r="N8" s="17">
        <f t="shared" si="4"/>
        <v>25.15</v>
      </c>
      <c r="O8" s="16">
        <f t="shared" si="5"/>
        <v>150.91</v>
      </c>
    </row>
    <row r="9" spans="1:15" s="18" customFormat="1" ht="15.75" customHeight="1" outlineLevel="2" x14ac:dyDescent="0.25">
      <c r="A9" s="13">
        <v>6</v>
      </c>
      <c r="B9" s="12" t="s">
        <v>14</v>
      </c>
      <c r="C9" s="12" t="s">
        <v>16</v>
      </c>
      <c r="D9" s="25" t="s">
        <v>23</v>
      </c>
      <c r="E9" s="33">
        <v>44470</v>
      </c>
      <c r="F9" s="15">
        <v>2508</v>
      </c>
      <c r="G9" s="2">
        <v>845266660834</v>
      </c>
      <c r="H9" s="4">
        <v>23200</v>
      </c>
      <c r="I9" s="2">
        <v>55900</v>
      </c>
      <c r="J9" s="14">
        <f t="shared" si="0"/>
        <v>55.9</v>
      </c>
      <c r="K9" s="15">
        <f t="shared" si="1"/>
        <v>109.33</v>
      </c>
      <c r="L9" s="16">
        <f t="shared" si="2"/>
        <v>16.43</v>
      </c>
      <c r="M9" s="16"/>
      <c r="N9" s="17">
        <f t="shared" si="4"/>
        <v>25.15</v>
      </c>
      <c r="O9" s="16">
        <f t="shared" si="5"/>
        <v>150.91</v>
      </c>
    </row>
    <row r="10" spans="1:15" s="18" customFormat="1" ht="15.75" customHeight="1" outlineLevel="2" x14ac:dyDescent="0.25">
      <c r="A10" s="13">
        <v>7</v>
      </c>
      <c r="B10" s="12" t="s">
        <v>14</v>
      </c>
      <c r="C10" s="12" t="s">
        <v>16</v>
      </c>
      <c r="D10" s="25" t="s">
        <v>23</v>
      </c>
      <c r="E10" s="33">
        <v>44470</v>
      </c>
      <c r="F10" s="15">
        <v>2508</v>
      </c>
      <c r="G10" s="2">
        <v>335266530799</v>
      </c>
      <c r="H10" s="4">
        <v>23000</v>
      </c>
      <c r="I10" s="2">
        <v>56600</v>
      </c>
      <c r="J10" s="14">
        <f t="shared" si="0"/>
        <v>56.6</v>
      </c>
      <c r="K10" s="15">
        <f t="shared" si="1"/>
        <v>110.7</v>
      </c>
      <c r="L10" s="16">
        <f t="shared" si="2"/>
        <v>16.43</v>
      </c>
      <c r="M10" s="16"/>
      <c r="N10" s="17">
        <f t="shared" si="4"/>
        <v>25.43</v>
      </c>
      <c r="O10" s="16">
        <f t="shared" si="5"/>
        <v>152.56</v>
      </c>
    </row>
    <row r="11" spans="1:15" s="18" customFormat="1" ht="15.75" customHeight="1" outlineLevel="2" x14ac:dyDescent="0.25">
      <c r="A11" s="13">
        <v>8</v>
      </c>
      <c r="B11" s="12" t="s">
        <v>14</v>
      </c>
      <c r="C11" s="12" t="s">
        <v>16</v>
      </c>
      <c r="D11" s="25" t="s">
        <v>23</v>
      </c>
      <c r="E11" s="33">
        <v>44470</v>
      </c>
      <c r="F11" s="15">
        <v>2508</v>
      </c>
      <c r="G11" s="2">
        <v>845266512597</v>
      </c>
      <c r="H11" s="4">
        <v>23900</v>
      </c>
      <c r="I11" s="2">
        <v>55600</v>
      </c>
      <c r="J11" s="14">
        <f t="shared" si="0"/>
        <v>55.6</v>
      </c>
      <c r="K11" s="15">
        <f t="shared" si="1"/>
        <v>108.74</v>
      </c>
      <c r="L11" s="16">
        <f t="shared" si="2"/>
        <v>16.43</v>
      </c>
      <c r="M11" s="16"/>
      <c r="N11" s="17">
        <f t="shared" si="4"/>
        <v>25.03</v>
      </c>
      <c r="O11" s="16">
        <f t="shared" si="5"/>
        <v>150.19999999999999</v>
      </c>
    </row>
    <row r="12" spans="1:15" s="18" customFormat="1" ht="15.75" customHeight="1" outlineLevel="2" x14ac:dyDescent="0.25">
      <c r="A12" s="13">
        <v>9</v>
      </c>
      <c r="B12" s="12" t="s">
        <v>14</v>
      </c>
      <c r="C12" s="12" t="s">
        <v>16</v>
      </c>
      <c r="D12" s="25" t="s">
        <v>23</v>
      </c>
      <c r="E12" s="33">
        <v>44470</v>
      </c>
      <c r="F12" s="15">
        <v>2508</v>
      </c>
      <c r="G12" s="2">
        <v>335266514033</v>
      </c>
      <c r="H12" s="4">
        <v>22850</v>
      </c>
      <c r="I12" s="2">
        <v>55800</v>
      </c>
      <c r="J12" s="14">
        <f t="shared" si="0"/>
        <v>55.8</v>
      </c>
      <c r="K12" s="15">
        <f t="shared" si="1"/>
        <v>109.14</v>
      </c>
      <c r="L12" s="16">
        <f t="shared" si="2"/>
        <v>16.43</v>
      </c>
      <c r="M12" s="16"/>
      <c r="N12" s="17">
        <f t="shared" si="4"/>
        <v>25.11</v>
      </c>
      <c r="O12" s="16">
        <f t="shared" si="5"/>
        <v>150.68</v>
      </c>
    </row>
    <row r="13" spans="1:15" s="18" customFormat="1" ht="15.75" customHeight="1" outlineLevel="2" x14ac:dyDescent="0.25">
      <c r="A13" s="13">
        <v>10</v>
      </c>
      <c r="B13" s="12" t="s">
        <v>14</v>
      </c>
      <c r="C13" s="12" t="s">
        <v>16</v>
      </c>
      <c r="D13" s="25" t="s">
        <v>23</v>
      </c>
      <c r="E13" s="33">
        <v>44470</v>
      </c>
      <c r="F13" s="15">
        <v>2508</v>
      </c>
      <c r="G13" s="2">
        <v>845266510195</v>
      </c>
      <c r="H13" s="4">
        <v>23600</v>
      </c>
      <c r="I13" s="2">
        <v>55500</v>
      </c>
      <c r="J13" s="14">
        <f t="shared" si="0"/>
        <v>55.5</v>
      </c>
      <c r="K13" s="15">
        <f t="shared" si="1"/>
        <v>108.55</v>
      </c>
      <c r="L13" s="16">
        <f t="shared" si="2"/>
        <v>16.43</v>
      </c>
      <c r="M13" s="16"/>
      <c r="N13" s="17">
        <f t="shared" si="4"/>
        <v>25</v>
      </c>
      <c r="O13" s="16">
        <f t="shared" si="5"/>
        <v>149.97999999999999</v>
      </c>
    </row>
    <row r="14" spans="1:15" s="18" customFormat="1" ht="15.75" customHeight="1" outlineLevel="2" x14ac:dyDescent="0.25">
      <c r="A14" s="13">
        <v>11</v>
      </c>
      <c r="B14" s="12" t="s">
        <v>14</v>
      </c>
      <c r="C14" s="12" t="s">
        <v>16</v>
      </c>
      <c r="D14" s="25" t="s">
        <v>23</v>
      </c>
      <c r="E14" s="33">
        <v>44470</v>
      </c>
      <c r="F14" s="15">
        <v>2508</v>
      </c>
      <c r="G14" s="2">
        <v>845266510203</v>
      </c>
      <c r="H14" s="4">
        <v>23400</v>
      </c>
      <c r="I14" s="2">
        <v>56100</v>
      </c>
      <c r="J14" s="14">
        <f t="shared" si="0"/>
        <v>56.1</v>
      </c>
      <c r="K14" s="15">
        <f t="shared" si="1"/>
        <v>109.72</v>
      </c>
      <c r="L14" s="16">
        <f t="shared" si="2"/>
        <v>16.43</v>
      </c>
      <c r="M14" s="16"/>
      <c r="N14" s="17">
        <f t="shared" si="4"/>
        <v>25.23</v>
      </c>
      <c r="O14" s="16">
        <f t="shared" si="5"/>
        <v>151.38</v>
      </c>
    </row>
    <row r="15" spans="1:15" s="18" customFormat="1" ht="15.75" customHeight="1" outlineLevel="2" x14ac:dyDescent="0.25">
      <c r="A15" s="13">
        <v>12</v>
      </c>
      <c r="B15" s="12" t="s">
        <v>14</v>
      </c>
      <c r="C15" s="12" t="s">
        <v>16</v>
      </c>
      <c r="D15" s="25" t="s">
        <v>23</v>
      </c>
      <c r="E15" s="33">
        <v>44470</v>
      </c>
      <c r="F15" s="15">
        <v>2508</v>
      </c>
      <c r="G15" s="2">
        <v>335266514181</v>
      </c>
      <c r="H15" s="4">
        <v>22850</v>
      </c>
      <c r="I15" s="2">
        <v>56650</v>
      </c>
      <c r="J15" s="14">
        <f t="shared" si="0"/>
        <v>56.7</v>
      </c>
      <c r="K15" s="15">
        <f t="shared" si="1"/>
        <v>110.9</v>
      </c>
      <c r="L15" s="16">
        <f t="shared" si="2"/>
        <v>16.43</v>
      </c>
      <c r="M15" s="16"/>
      <c r="N15" s="17">
        <f t="shared" si="4"/>
        <v>25.47</v>
      </c>
      <c r="O15" s="16">
        <f t="shared" si="5"/>
        <v>152.80000000000001</v>
      </c>
    </row>
    <row r="16" spans="1:15" s="18" customFormat="1" ht="15.75" customHeight="1" outlineLevel="2" x14ac:dyDescent="0.25">
      <c r="A16" s="13">
        <v>13</v>
      </c>
      <c r="B16" s="12" t="s">
        <v>14</v>
      </c>
      <c r="C16" s="12" t="s">
        <v>16</v>
      </c>
      <c r="D16" s="25" t="s">
        <v>23</v>
      </c>
      <c r="E16" s="33">
        <v>44470</v>
      </c>
      <c r="F16" s="15">
        <v>2508</v>
      </c>
      <c r="G16" s="2">
        <v>845266510765</v>
      </c>
      <c r="H16" s="4">
        <v>23400</v>
      </c>
      <c r="I16" s="2">
        <v>56100</v>
      </c>
      <c r="J16" s="14">
        <f t="shared" si="0"/>
        <v>56.1</v>
      </c>
      <c r="K16" s="15">
        <f t="shared" si="1"/>
        <v>109.72</v>
      </c>
      <c r="L16" s="16">
        <f t="shared" si="2"/>
        <v>16.43</v>
      </c>
      <c r="M16" s="16"/>
      <c r="N16" s="17">
        <f t="shared" si="4"/>
        <v>25.23</v>
      </c>
      <c r="O16" s="16">
        <f t="shared" si="5"/>
        <v>151.38</v>
      </c>
    </row>
    <row r="17" spans="1:15" s="18" customFormat="1" ht="15.75" customHeight="1" outlineLevel="2" x14ac:dyDescent="0.25">
      <c r="A17" s="13">
        <v>14</v>
      </c>
      <c r="B17" s="12" t="s">
        <v>14</v>
      </c>
      <c r="C17" s="12" t="s">
        <v>16</v>
      </c>
      <c r="D17" s="25" t="s">
        <v>23</v>
      </c>
      <c r="E17" s="33">
        <v>44470</v>
      </c>
      <c r="F17" s="15">
        <v>2508</v>
      </c>
      <c r="G17" s="2">
        <v>845266510591</v>
      </c>
      <c r="H17" s="4">
        <v>24100</v>
      </c>
      <c r="I17" s="2">
        <v>54250</v>
      </c>
      <c r="J17" s="14">
        <f t="shared" si="0"/>
        <v>54.300000000000004</v>
      </c>
      <c r="K17" s="15">
        <f t="shared" si="1"/>
        <v>106.2</v>
      </c>
      <c r="L17" s="16">
        <f t="shared" si="2"/>
        <v>16.43</v>
      </c>
      <c r="M17" s="16"/>
      <c r="N17" s="17">
        <f t="shared" si="4"/>
        <v>24.53</v>
      </c>
      <c r="O17" s="16">
        <f t="shared" si="5"/>
        <v>147.16</v>
      </c>
    </row>
    <row r="18" spans="1:15" s="18" customFormat="1" ht="15.75" customHeight="1" outlineLevel="2" x14ac:dyDescent="0.25">
      <c r="A18" s="13">
        <v>15</v>
      </c>
      <c r="B18" s="12" t="s">
        <v>14</v>
      </c>
      <c r="C18" s="12" t="s">
        <v>16</v>
      </c>
      <c r="D18" s="25" t="s">
        <v>23</v>
      </c>
      <c r="E18" s="33">
        <v>44470</v>
      </c>
      <c r="F18" s="15">
        <v>2508</v>
      </c>
      <c r="G18" s="2">
        <v>845266510245</v>
      </c>
      <c r="H18" s="4">
        <v>23900</v>
      </c>
      <c r="I18" s="2">
        <v>55700</v>
      </c>
      <c r="J18" s="14">
        <f t="shared" si="0"/>
        <v>55.7</v>
      </c>
      <c r="K18" s="15">
        <f t="shared" si="1"/>
        <v>108.94</v>
      </c>
      <c r="L18" s="16">
        <f t="shared" si="2"/>
        <v>16.43</v>
      </c>
      <c r="M18" s="16"/>
      <c r="N18" s="17">
        <f t="shared" si="4"/>
        <v>25.07</v>
      </c>
      <c r="O18" s="16">
        <f t="shared" si="5"/>
        <v>150.44</v>
      </c>
    </row>
    <row r="19" spans="1:15" s="18" customFormat="1" ht="15.75" customHeight="1" outlineLevel="2" x14ac:dyDescent="0.25">
      <c r="A19" s="13">
        <v>16</v>
      </c>
      <c r="B19" s="12" t="s">
        <v>14</v>
      </c>
      <c r="C19" s="12" t="s">
        <v>16</v>
      </c>
      <c r="D19" s="25" t="s">
        <v>23</v>
      </c>
      <c r="E19" s="33">
        <v>44470</v>
      </c>
      <c r="F19" s="15">
        <v>2508</v>
      </c>
      <c r="G19" s="2">
        <v>845266660974</v>
      </c>
      <c r="H19" s="4">
        <v>23300</v>
      </c>
      <c r="I19" s="2">
        <v>56400</v>
      </c>
      <c r="J19" s="14">
        <f t="shared" si="0"/>
        <v>56.4</v>
      </c>
      <c r="K19" s="15">
        <f t="shared" si="1"/>
        <v>110.31</v>
      </c>
      <c r="L19" s="16">
        <f t="shared" si="2"/>
        <v>16.43</v>
      </c>
      <c r="M19" s="16"/>
      <c r="N19" s="17">
        <f t="shared" si="4"/>
        <v>25.35</v>
      </c>
      <c r="O19" s="16">
        <f t="shared" si="5"/>
        <v>152.09</v>
      </c>
    </row>
    <row r="20" spans="1:15" s="18" customFormat="1" ht="15.75" customHeight="1" outlineLevel="2" x14ac:dyDescent="0.25">
      <c r="A20" s="13">
        <v>17</v>
      </c>
      <c r="B20" s="12" t="s">
        <v>14</v>
      </c>
      <c r="C20" s="12" t="s">
        <v>16</v>
      </c>
      <c r="D20" s="25" t="s">
        <v>23</v>
      </c>
      <c r="E20" s="33">
        <v>44470</v>
      </c>
      <c r="F20" s="15">
        <v>2508</v>
      </c>
      <c r="G20" s="2">
        <v>335266513886</v>
      </c>
      <c r="H20" s="4">
        <v>22750</v>
      </c>
      <c r="I20" s="2">
        <v>56650</v>
      </c>
      <c r="J20" s="14">
        <f t="shared" si="0"/>
        <v>56.7</v>
      </c>
      <c r="K20" s="15">
        <f t="shared" si="1"/>
        <v>110.9</v>
      </c>
      <c r="L20" s="16">
        <f t="shared" si="2"/>
        <v>16.43</v>
      </c>
      <c r="M20" s="16"/>
      <c r="N20" s="17">
        <f t="shared" si="4"/>
        <v>25.47</v>
      </c>
      <c r="O20" s="16">
        <f t="shared" si="5"/>
        <v>152.80000000000001</v>
      </c>
    </row>
    <row r="21" spans="1:15" s="18" customFormat="1" ht="15.75" customHeight="1" outlineLevel="2" x14ac:dyDescent="0.25">
      <c r="A21" s="13">
        <v>18</v>
      </c>
      <c r="B21" s="12" t="s">
        <v>14</v>
      </c>
      <c r="C21" s="12" t="s">
        <v>16</v>
      </c>
      <c r="D21" s="25" t="s">
        <v>23</v>
      </c>
      <c r="E21" s="33">
        <v>44470</v>
      </c>
      <c r="F21" s="15">
        <v>2508</v>
      </c>
      <c r="G21" s="2">
        <v>845266510518</v>
      </c>
      <c r="H21" s="4">
        <v>23500</v>
      </c>
      <c r="I21" s="2">
        <v>56100</v>
      </c>
      <c r="J21" s="14">
        <f t="shared" si="0"/>
        <v>56.1</v>
      </c>
      <c r="K21" s="15">
        <f t="shared" si="1"/>
        <v>109.72</v>
      </c>
      <c r="L21" s="16">
        <f t="shared" si="2"/>
        <v>16.43</v>
      </c>
      <c r="M21" s="16"/>
      <c r="N21" s="17">
        <f t="shared" si="4"/>
        <v>25.23</v>
      </c>
      <c r="O21" s="16">
        <f t="shared" si="5"/>
        <v>151.38</v>
      </c>
    </row>
    <row r="22" spans="1:15" s="43" customFormat="1" ht="15.75" customHeight="1" outlineLevel="1" x14ac:dyDescent="0.25">
      <c r="A22" s="34"/>
      <c r="B22" s="35"/>
      <c r="C22" s="35"/>
      <c r="D22" s="36" t="s">
        <v>36</v>
      </c>
      <c r="E22" s="37"/>
      <c r="F22" s="38"/>
      <c r="G22" s="39">
        <v>16</v>
      </c>
      <c r="H22" s="34">
        <f t="shared" ref="H22:O22" si="6">SUBTOTAL(9,H6:H21)</f>
        <v>376350</v>
      </c>
      <c r="I22" s="39">
        <f t="shared" si="6"/>
        <v>893950</v>
      </c>
      <c r="J22" s="40">
        <f t="shared" si="6"/>
        <v>894.10000000000014</v>
      </c>
      <c r="K22" s="38">
        <f t="shared" si="6"/>
        <v>1748.7200000000003</v>
      </c>
      <c r="L22" s="41">
        <f t="shared" si="6"/>
        <v>262.88000000000005</v>
      </c>
      <c r="M22" s="41">
        <f t="shared" si="6"/>
        <v>3.91</v>
      </c>
      <c r="N22" s="42">
        <f t="shared" si="6"/>
        <v>403.1</v>
      </c>
      <c r="O22" s="41">
        <f t="shared" si="6"/>
        <v>2418.61</v>
      </c>
    </row>
    <row r="23" spans="1:15" s="18" customFormat="1" ht="15.75" customHeight="1" outlineLevel="2" x14ac:dyDescent="0.25">
      <c r="A23" s="13">
        <v>19</v>
      </c>
      <c r="B23" s="12" t="s">
        <v>14</v>
      </c>
      <c r="C23" s="12" t="s">
        <v>16</v>
      </c>
      <c r="D23" s="25" t="s">
        <v>24</v>
      </c>
      <c r="E23" s="33">
        <v>44470</v>
      </c>
      <c r="F23" s="15">
        <v>2508</v>
      </c>
      <c r="G23" s="2">
        <v>845266510807</v>
      </c>
      <c r="H23" s="4">
        <v>23200</v>
      </c>
      <c r="I23" s="2">
        <v>56250</v>
      </c>
      <c r="J23" s="14">
        <f t="shared" si="0"/>
        <v>56.300000000000004</v>
      </c>
      <c r="K23" s="15">
        <f t="shared" si="1"/>
        <v>110.11</v>
      </c>
      <c r="L23" s="16">
        <f t="shared" si="2"/>
        <v>16.43</v>
      </c>
      <c r="M23" s="16">
        <f>ROUND((2*1.95583),2)</f>
        <v>3.91</v>
      </c>
      <c r="N23" s="17">
        <f t="shared" si="4"/>
        <v>26.09</v>
      </c>
      <c r="O23" s="16">
        <f t="shared" si="5"/>
        <v>156.54</v>
      </c>
    </row>
    <row r="24" spans="1:15" s="18" customFormat="1" ht="15.75" customHeight="1" outlineLevel="2" x14ac:dyDescent="0.25">
      <c r="A24" s="13">
        <v>20</v>
      </c>
      <c r="B24" s="12" t="s">
        <v>14</v>
      </c>
      <c r="C24" s="12" t="s">
        <v>16</v>
      </c>
      <c r="D24" s="25" t="s">
        <v>24</v>
      </c>
      <c r="E24" s="33">
        <v>44470</v>
      </c>
      <c r="F24" s="15">
        <v>2508</v>
      </c>
      <c r="G24" s="2">
        <v>845266661055</v>
      </c>
      <c r="H24" s="4">
        <v>23500</v>
      </c>
      <c r="I24" s="2">
        <v>56300</v>
      </c>
      <c r="J24" s="14">
        <f t="shared" si="0"/>
        <v>56.3</v>
      </c>
      <c r="K24" s="15">
        <f t="shared" si="1"/>
        <v>110.11</v>
      </c>
      <c r="L24" s="16">
        <f t="shared" si="2"/>
        <v>16.43</v>
      </c>
      <c r="M24" s="16"/>
      <c r="N24" s="17">
        <f t="shared" si="4"/>
        <v>25.31</v>
      </c>
      <c r="O24" s="16">
        <f t="shared" si="5"/>
        <v>151.85</v>
      </c>
    </row>
    <row r="25" spans="1:15" s="18" customFormat="1" ht="15.75" customHeight="1" outlineLevel="2" x14ac:dyDescent="0.25">
      <c r="A25" s="13">
        <v>21</v>
      </c>
      <c r="B25" s="12" t="s">
        <v>14</v>
      </c>
      <c r="C25" s="12" t="s">
        <v>16</v>
      </c>
      <c r="D25" s="25" t="s">
        <v>24</v>
      </c>
      <c r="E25" s="33">
        <v>44470</v>
      </c>
      <c r="F25" s="15">
        <v>2508</v>
      </c>
      <c r="G25" s="2">
        <v>335266512664</v>
      </c>
      <c r="H25" s="4">
        <v>23000</v>
      </c>
      <c r="I25" s="2">
        <v>56800</v>
      </c>
      <c r="J25" s="14">
        <f t="shared" si="0"/>
        <v>56.8</v>
      </c>
      <c r="K25" s="15">
        <f t="shared" si="1"/>
        <v>111.09</v>
      </c>
      <c r="L25" s="16">
        <f t="shared" si="2"/>
        <v>16.43</v>
      </c>
      <c r="M25" s="16"/>
      <c r="N25" s="17">
        <f t="shared" si="4"/>
        <v>25.5</v>
      </c>
      <c r="O25" s="16">
        <f t="shared" si="5"/>
        <v>153.02000000000001</v>
      </c>
    </row>
    <row r="26" spans="1:15" s="18" customFormat="1" ht="15.75" customHeight="1" outlineLevel="2" x14ac:dyDescent="0.25">
      <c r="A26" s="13">
        <v>22</v>
      </c>
      <c r="B26" s="12" t="s">
        <v>14</v>
      </c>
      <c r="C26" s="12" t="s">
        <v>16</v>
      </c>
      <c r="D26" s="25" t="s">
        <v>24</v>
      </c>
      <c r="E26" s="33">
        <v>44470</v>
      </c>
      <c r="F26" s="15">
        <v>2508</v>
      </c>
      <c r="G26" s="2">
        <v>845266510070</v>
      </c>
      <c r="H26" s="4">
        <v>23300</v>
      </c>
      <c r="I26" s="2">
        <v>56600</v>
      </c>
      <c r="J26" s="14">
        <f t="shared" si="0"/>
        <v>56.6</v>
      </c>
      <c r="K26" s="15">
        <f t="shared" si="1"/>
        <v>110.7</v>
      </c>
      <c r="L26" s="16">
        <f t="shared" si="2"/>
        <v>16.43</v>
      </c>
      <c r="M26" s="16"/>
      <c r="N26" s="17">
        <f t="shared" si="4"/>
        <v>25.43</v>
      </c>
      <c r="O26" s="16">
        <f t="shared" si="5"/>
        <v>152.56</v>
      </c>
    </row>
    <row r="27" spans="1:15" s="18" customFormat="1" ht="15.75" customHeight="1" outlineLevel="2" x14ac:dyDescent="0.25">
      <c r="A27" s="13">
        <v>23</v>
      </c>
      <c r="B27" s="12" t="s">
        <v>14</v>
      </c>
      <c r="C27" s="12" t="s">
        <v>16</v>
      </c>
      <c r="D27" s="25" t="s">
        <v>24</v>
      </c>
      <c r="E27" s="33">
        <v>44470</v>
      </c>
      <c r="F27" s="15">
        <v>2508</v>
      </c>
      <c r="G27" s="2">
        <v>845266510229</v>
      </c>
      <c r="H27" s="4">
        <v>22300</v>
      </c>
      <c r="I27" s="2">
        <v>57600</v>
      </c>
      <c r="J27" s="14">
        <f t="shared" si="0"/>
        <v>57.6</v>
      </c>
      <c r="K27" s="15">
        <f t="shared" si="1"/>
        <v>112.66</v>
      </c>
      <c r="L27" s="16">
        <f t="shared" si="2"/>
        <v>16.43</v>
      </c>
      <c r="M27" s="16"/>
      <c r="N27" s="17">
        <f t="shared" si="4"/>
        <v>25.82</v>
      </c>
      <c r="O27" s="16">
        <f t="shared" si="5"/>
        <v>154.91</v>
      </c>
    </row>
    <row r="28" spans="1:15" s="18" customFormat="1" ht="15.75" customHeight="1" outlineLevel="2" x14ac:dyDescent="0.25">
      <c r="A28" s="13">
        <v>24</v>
      </c>
      <c r="B28" s="12" t="s">
        <v>14</v>
      </c>
      <c r="C28" s="12" t="s">
        <v>16</v>
      </c>
      <c r="D28" s="25" t="s">
        <v>24</v>
      </c>
      <c r="E28" s="33">
        <v>44470</v>
      </c>
      <c r="F28" s="15">
        <v>2508</v>
      </c>
      <c r="G28" s="2">
        <v>335266500313</v>
      </c>
      <c r="H28" s="4">
        <v>24500</v>
      </c>
      <c r="I28" s="2">
        <v>55200</v>
      </c>
      <c r="J28" s="14">
        <f t="shared" si="0"/>
        <v>55.2</v>
      </c>
      <c r="K28" s="15">
        <f t="shared" si="1"/>
        <v>107.96</v>
      </c>
      <c r="L28" s="16">
        <f t="shared" si="2"/>
        <v>16.43</v>
      </c>
      <c r="M28" s="16"/>
      <c r="N28" s="17">
        <f t="shared" si="4"/>
        <v>24.88</v>
      </c>
      <c r="O28" s="16">
        <f t="shared" si="5"/>
        <v>149.26999999999998</v>
      </c>
    </row>
    <row r="29" spans="1:15" s="18" customFormat="1" ht="15.75" customHeight="1" outlineLevel="2" x14ac:dyDescent="0.25">
      <c r="A29" s="13">
        <v>25</v>
      </c>
      <c r="B29" s="12" t="s">
        <v>14</v>
      </c>
      <c r="C29" s="12" t="s">
        <v>16</v>
      </c>
      <c r="D29" s="25" t="s">
        <v>24</v>
      </c>
      <c r="E29" s="33">
        <v>44470</v>
      </c>
      <c r="F29" s="15">
        <v>2508</v>
      </c>
      <c r="G29" s="2">
        <v>335266513548</v>
      </c>
      <c r="H29" s="4">
        <v>22850</v>
      </c>
      <c r="I29" s="2">
        <v>57000</v>
      </c>
      <c r="J29" s="14">
        <f t="shared" si="0"/>
        <v>57</v>
      </c>
      <c r="K29" s="15">
        <f t="shared" si="1"/>
        <v>111.48</v>
      </c>
      <c r="L29" s="16">
        <f t="shared" si="2"/>
        <v>16.43</v>
      </c>
      <c r="M29" s="16"/>
      <c r="N29" s="17">
        <f t="shared" si="4"/>
        <v>25.58</v>
      </c>
      <c r="O29" s="16">
        <f t="shared" si="5"/>
        <v>153.49</v>
      </c>
    </row>
    <row r="30" spans="1:15" s="18" customFormat="1" ht="15.75" customHeight="1" outlineLevel="2" x14ac:dyDescent="0.25">
      <c r="A30" s="13">
        <v>26</v>
      </c>
      <c r="B30" s="12" t="s">
        <v>14</v>
      </c>
      <c r="C30" s="12" t="s">
        <v>16</v>
      </c>
      <c r="D30" s="25" t="s">
        <v>24</v>
      </c>
      <c r="E30" s="33">
        <v>44470</v>
      </c>
      <c r="F30" s="15">
        <v>2508</v>
      </c>
      <c r="G30" s="2">
        <v>845266660123</v>
      </c>
      <c r="H30" s="4">
        <v>24600</v>
      </c>
      <c r="I30" s="2">
        <v>54900</v>
      </c>
      <c r="J30" s="14">
        <f t="shared" si="0"/>
        <v>54.9</v>
      </c>
      <c r="K30" s="15">
        <f t="shared" si="1"/>
        <v>107.38</v>
      </c>
      <c r="L30" s="16">
        <f t="shared" si="2"/>
        <v>16.43</v>
      </c>
      <c r="M30" s="16"/>
      <c r="N30" s="17">
        <f t="shared" si="4"/>
        <v>24.76</v>
      </c>
      <c r="O30" s="16">
        <f t="shared" si="5"/>
        <v>148.57</v>
      </c>
    </row>
    <row r="31" spans="1:15" s="18" customFormat="1" ht="15.75" customHeight="1" outlineLevel="2" x14ac:dyDescent="0.25">
      <c r="A31" s="13">
        <v>27</v>
      </c>
      <c r="B31" s="12" t="s">
        <v>14</v>
      </c>
      <c r="C31" s="12" t="s">
        <v>16</v>
      </c>
      <c r="D31" s="25" t="s">
        <v>24</v>
      </c>
      <c r="E31" s="33">
        <v>44470</v>
      </c>
      <c r="F31" s="15">
        <v>2508</v>
      </c>
      <c r="G31" s="2">
        <v>845266660917</v>
      </c>
      <c r="H31" s="4">
        <v>23300</v>
      </c>
      <c r="I31" s="2">
        <v>56400</v>
      </c>
      <c r="J31" s="14">
        <f t="shared" si="0"/>
        <v>56.4</v>
      </c>
      <c r="K31" s="15">
        <f t="shared" si="1"/>
        <v>110.31</v>
      </c>
      <c r="L31" s="16">
        <f t="shared" si="2"/>
        <v>16.43</v>
      </c>
      <c r="M31" s="16"/>
      <c r="N31" s="17">
        <f t="shared" si="4"/>
        <v>25.35</v>
      </c>
      <c r="O31" s="16">
        <f t="shared" si="5"/>
        <v>152.09</v>
      </c>
    </row>
    <row r="32" spans="1:15" s="18" customFormat="1" ht="15.75" customHeight="1" outlineLevel="2" x14ac:dyDescent="0.25">
      <c r="A32" s="13">
        <v>28</v>
      </c>
      <c r="B32" s="12" t="s">
        <v>14</v>
      </c>
      <c r="C32" s="12" t="s">
        <v>16</v>
      </c>
      <c r="D32" s="25" t="s">
        <v>24</v>
      </c>
      <c r="E32" s="33">
        <v>44470</v>
      </c>
      <c r="F32" s="15">
        <v>2508</v>
      </c>
      <c r="G32" s="2">
        <v>335266513506</v>
      </c>
      <c r="H32" s="4">
        <v>22800</v>
      </c>
      <c r="I32" s="2">
        <v>56900</v>
      </c>
      <c r="J32" s="14">
        <f t="shared" si="0"/>
        <v>56.9</v>
      </c>
      <c r="K32" s="15">
        <f t="shared" si="1"/>
        <v>111.29</v>
      </c>
      <c r="L32" s="16">
        <f t="shared" si="2"/>
        <v>16.43</v>
      </c>
      <c r="M32" s="16"/>
      <c r="N32" s="17">
        <f t="shared" si="4"/>
        <v>25.54</v>
      </c>
      <c r="O32" s="16">
        <f t="shared" si="5"/>
        <v>153.26</v>
      </c>
    </row>
    <row r="33" spans="1:15" s="18" customFormat="1" ht="15.75" customHeight="1" outlineLevel="2" x14ac:dyDescent="0.25">
      <c r="A33" s="13">
        <v>29</v>
      </c>
      <c r="B33" s="12" t="s">
        <v>14</v>
      </c>
      <c r="C33" s="12" t="s">
        <v>16</v>
      </c>
      <c r="D33" s="25" t="s">
        <v>24</v>
      </c>
      <c r="E33" s="33">
        <v>44470</v>
      </c>
      <c r="F33" s="15">
        <v>2508</v>
      </c>
      <c r="G33" s="2">
        <v>335266531011</v>
      </c>
      <c r="H33" s="4">
        <v>22800</v>
      </c>
      <c r="I33" s="2">
        <v>56000</v>
      </c>
      <c r="J33" s="14">
        <f t="shared" si="0"/>
        <v>56</v>
      </c>
      <c r="K33" s="15">
        <f t="shared" si="1"/>
        <v>109.53</v>
      </c>
      <c r="L33" s="16">
        <f t="shared" si="2"/>
        <v>16.43</v>
      </c>
      <c r="M33" s="16"/>
      <c r="N33" s="17">
        <f t="shared" si="4"/>
        <v>25.19</v>
      </c>
      <c r="O33" s="16">
        <f t="shared" si="5"/>
        <v>151.15</v>
      </c>
    </row>
    <row r="34" spans="1:15" s="18" customFormat="1" ht="15.75" customHeight="1" outlineLevel="2" x14ac:dyDescent="0.25">
      <c r="A34" s="13">
        <v>30</v>
      </c>
      <c r="B34" s="12" t="s">
        <v>14</v>
      </c>
      <c r="C34" s="12" t="s">
        <v>16</v>
      </c>
      <c r="D34" s="25" t="s">
        <v>24</v>
      </c>
      <c r="E34" s="33">
        <v>44470</v>
      </c>
      <c r="F34" s="15">
        <v>2508</v>
      </c>
      <c r="G34" s="2">
        <v>845266510856</v>
      </c>
      <c r="H34" s="4">
        <v>24100</v>
      </c>
      <c r="I34" s="2">
        <v>55400</v>
      </c>
      <c r="J34" s="14">
        <f t="shared" si="0"/>
        <v>55.4</v>
      </c>
      <c r="K34" s="15">
        <f t="shared" si="1"/>
        <v>108.35</v>
      </c>
      <c r="L34" s="16">
        <f t="shared" si="2"/>
        <v>16.43</v>
      </c>
      <c r="M34" s="16"/>
      <c r="N34" s="17">
        <f t="shared" si="4"/>
        <v>24.96</v>
      </c>
      <c r="O34" s="16">
        <f t="shared" si="5"/>
        <v>149.74</v>
      </c>
    </row>
    <row r="35" spans="1:15" s="18" customFormat="1" ht="15.75" customHeight="1" outlineLevel="2" x14ac:dyDescent="0.25">
      <c r="A35" s="13">
        <v>31</v>
      </c>
      <c r="B35" s="12" t="s">
        <v>14</v>
      </c>
      <c r="C35" s="12" t="s">
        <v>16</v>
      </c>
      <c r="D35" s="25" t="s">
        <v>24</v>
      </c>
      <c r="E35" s="33">
        <v>44470</v>
      </c>
      <c r="F35" s="15">
        <v>2508</v>
      </c>
      <c r="G35" s="2">
        <v>845266661022</v>
      </c>
      <c r="H35" s="4">
        <v>23600</v>
      </c>
      <c r="I35" s="2">
        <v>55150</v>
      </c>
      <c r="J35" s="14">
        <f t="shared" si="0"/>
        <v>55.2</v>
      </c>
      <c r="K35" s="15">
        <f t="shared" si="1"/>
        <v>107.96</v>
      </c>
      <c r="L35" s="16">
        <f t="shared" si="2"/>
        <v>16.43</v>
      </c>
      <c r="M35" s="16"/>
      <c r="N35" s="17">
        <f t="shared" si="4"/>
        <v>24.88</v>
      </c>
      <c r="O35" s="16">
        <f t="shared" si="5"/>
        <v>149.26999999999998</v>
      </c>
    </row>
    <row r="36" spans="1:15" s="43" customFormat="1" ht="15.75" customHeight="1" outlineLevel="1" x14ac:dyDescent="0.25">
      <c r="A36" s="34"/>
      <c r="B36" s="35"/>
      <c r="C36" s="35"/>
      <c r="D36" s="36" t="s">
        <v>37</v>
      </c>
      <c r="E36" s="37"/>
      <c r="F36" s="38"/>
      <c r="G36" s="39">
        <v>13</v>
      </c>
      <c r="H36" s="34">
        <f t="shared" ref="H36:O36" si="7">SUBTOTAL(9,H23:H35)</f>
        <v>303850</v>
      </c>
      <c r="I36" s="39">
        <f t="shared" si="7"/>
        <v>730500</v>
      </c>
      <c r="J36" s="40">
        <f t="shared" si="7"/>
        <v>730.59999999999991</v>
      </c>
      <c r="K36" s="38">
        <f t="shared" si="7"/>
        <v>1428.9299999999998</v>
      </c>
      <c r="L36" s="41">
        <f t="shared" si="7"/>
        <v>213.59000000000006</v>
      </c>
      <c r="M36" s="41">
        <f t="shared" si="7"/>
        <v>3.91</v>
      </c>
      <c r="N36" s="42">
        <f t="shared" si="7"/>
        <v>329.28999999999996</v>
      </c>
      <c r="O36" s="41">
        <f t="shared" si="7"/>
        <v>1975.7199999999998</v>
      </c>
    </row>
    <row r="37" spans="1:15" s="18" customFormat="1" ht="15.75" customHeight="1" outlineLevel="2" x14ac:dyDescent="0.25">
      <c r="A37" s="13">
        <v>32</v>
      </c>
      <c r="B37" s="12" t="s">
        <v>14</v>
      </c>
      <c r="C37" s="12" t="s">
        <v>16</v>
      </c>
      <c r="D37" s="25" t="s">
        <v>25</v>
      </c>
      <c r="E37" s="33">
        <v>44471</v>
      </c>
      <c r="F37" s="15">
        <v>2508</v>
      </c>
      <c r="G37" s="2">
        <v>335266513423</v>
      </c>
      <c r="H37" s="4">
        <v>22950</v>
      </c>
      <c r="I37" s="2">
        <v>56800</v>
      </c>
      <c r="J37" s="14">
        <f t="shared" si="0"/>
        <v>56.8</v>
      </c>
      <c r="K37" s="15">
        <f t="shared" si="1"/>
        <v>111.09</v>
      </c>
      <c r="L37" s="16">
        <f t="shared" si="2"/>
        <v>16.43</v>
      </c>
      <c r="M37" s="16">
        <f>ROUND((2*1.95583),2)</f>
        <v>3.91</v>
      </c>
      <c r="N37" s="17">
        <f t="shared" si="4"/>
        <v>26.29</v>
      </c>
      <c r="O37" s="16">
        <f t="shared" si="5"/>
        <v>157.72</v>
      </c>
    </row>
    <row r="38" spans="1:15" s="18" customFormat="1" ht="15.75" customHeight="1" outlineLevel="2" x14ac:dyDescent="0.25">
      <c r="A38" s="13">
        <v>33</v>
      </c>
      <c r="B38" s="12" t="s">
        <v>14</v>
      </c>
      <c r="C38" s="12" t="s">
        <v>16</v>
      </c>
      <c r="D38" s="25" t="s">
        <v>25</v>
      </c>
      <c r="E38" s="33">
        <v>44471</v>
      </c>
      <c r="F38" s="15">
        <v>2508</v>
      </c>
      <c r="G38" s="2">
        <v>845266514033</v>
      </c>
      <c r="H38" s="4">
        <v>22850</v>
      </c>
      <c r="I38" s="2">
        <v>57000</v>
      </c>
      <c r="J38" s="14">
        <f t="shared" si="0"/>
        <v>57</v>
      </c>
      <c r="K38" s="15">
        <f t="shared" si="1"/>
        <v>111.48</v>
      </c>
      <c r="L38" s="16">
        <f t="shared" si="2"/>
        <v>16.43</v>
      </c>
      <c r="M38" s="16"/>
      <c r="N38" s="17">
        <f t="shared" si="4"/>
        <v>25.58</v>
      </c>
      <c r="O38" s="16">
        <f t="shared" si="5"/>
        <v>153.49</v>
      </c>
    </row>
    <row r="39" spans="1:15" s="18" customFormat="1" ht="15.75" customHeight="1" outlineLevel="2" x14ac:dyDescent="0.25">
      <c r="A39" s="13">
        <v>34</v>
      </c>
      <c r="B39" s="12" t="s">
        <v>14</v>
      </c>
      <c r="C39" s="12" t="s">
        <v>16</v>
      </c>
      <c r="D39" s="25" t="s">
        <v>25</v>
      </c>
      <c r="E39" s="33">
        <v>44471</v>
      </c>
      <c r="F39" s="15">
        <v>2508</v>
      </c>
      <c r="G39" s="2">
        <v>845266510195</v>
      </c>
      <c r="H39" s="4">
        <v>23600</v>
      </c>
      <c r="I39" s="2">
        <v>56200</v>
      </c>
      <c r="J39" s="14">
        <f t="shared" si="0"/>
        <v>56.2</v>
      </c>
      <c r="K39" s="15">
        <f t="shared" si="1"/>
        <v>109.92</v>
      </c>
      <c r="L39" s="16">
        <f t="shared" si="2"/>
        <v>16.43</v>
      </c>
      <c r="M39" s="16"/>
      <c r="N39" s="17">
        <f t="shared" si="4"/>
        <v>25.27</v>
      </c>
      <c r="O39" s="16">
        <f t="shared" si="5"/>
        <v>151.62</v>
      </c>
    </row>
    <row r="40" spans="1:15" s="18" customFormat="1" ht="15.75" customHeight="1" outlineLevel="2" x14ac:dyDescent="0.25">
      <c r="A40" s="13">
        <v>35</v>
      </c>
      <c r="B40" s="12" t="s">
        <v>14</v>
      </c>
      <c r="C40" s="12" t="s">
        <v>16</v>
      </c>
      <c r="D40" s="25" t="s">
        <v>25</v>
      </c>
      <c r="E40" s="33">
        <v>44471</v>
      </c>
      <c r="F40" s="15">
        <v>2508</v>
      </c>
      <c r="G40" s="2">
        <v>845266510203</v>
      </c>
      <c r="H40" s="4">
        <v>23400</v>
      </c>
      <c r="I40" s="2">
        <v>56300</v>
      </c>
      <c r="J40" s="14">
        <f t="shared" si="0"/>
        <v>56.3</v>
      </c>
      <c r="K40" s="15">
        <f t="shared" si="1"/>
        <v>110.11</v>
      </c>
      <c r="L40" s="16">
        <f t="shared" si="2"/>
        <v>16.43</v>
      </c>
      <c r="M40" s="16"/>
      <c r="N40" s="17">
        <f t="shared" si="4"/>
        <v>25.31</v>
      </c>
      <c r="O40" s="16">
        <f t="shared" si="5"/>
        <v>151.85</v>
      </c>
    </row>
    <row r="41" spans="1:15" s="18" customFormat="1" ht="15.75" customHeight="1" outlineLevel="2" x14ac:dyDescent="0.25">
      <c r="A41" s="13">
        <v>36</v>
      </c>
      <c r="B41" s="12" t="s">
        <v>14</v>
      </c>
      <c r="C41" s="12" t="s">
        <v>16</v>
      </c>
      <c r="D41" s="25" t="s">
        <v>25</v>
      </c>
      <c r="E41" s="33">
        <v>44471</v>
      </c>
      <c r="F41" s="15">
        <v>2508</v>
      </c>
      <c r="G41" s="2">
        <v>335266514181</v>
      </c>
      <c r="H41" s="4">
        <v>22850</v>
      </c>
      <c r="I41" s="2">
        <v>57000</v>
      </c>
      <c r="J41" s="14">
        <f t="shared" si="0"/>
        <v>57</v>
      </c>
      <c r="K41" s="15">
        <f t="shared" si="1"/>
        <v>111.48</v>
      </c>
      <c r="L41" s="16">
        <f t="shared" si="2"/>
        <v>16.43</v>
      </c>
      <c r="M41" s="16"/>
      <c r="N41" s="17">
        <f t="shared" si="4"/>
        <v>25.58</v>
      </c>
      <c r="O41" s="16">
        <f t="shared" si="5"/>
        <v>153.49</v>
      </c>
    </row>
    <row r="42" spans="1:15" s="18" customFormat="1" ht="15.75" customHeight="1" outlineLevel="2" x14ac:dyDescent="0.25">
      <c r="A42" s="13">
        <v>37</v>
      </c>
      <c r="B42" s="12" t="s">
        <v>14</v>
      </c>
      <c r="C42" s="12" t="s">
        <v>16</v>
      </c>
      <c r="D42" s="25" t="s">
        <v>25</v>
      </c>
      <c r="E42" s="33">
        <v>44471</v>
      </c>
      <c r="F42" s="15">
        <v>2508</v>
      </c>
      <c r="G42" s="2">
        <v>845266512647</v>
      </c>
      <c r="H42" s="4">
        <v>23900</v>
      </c>
      <c r="I42" s="2">
        <v>56000</v>
      </c>
      <c r="J42" s="14">
        <f t="shared" si="0"/>
        <v>56</v>
      </c>
      <c r="K42" s="15">
        <f t="shared" si="1"/>
        <v>109.53</v>
      </c>
      <c r="L42" s="16">
        <f t="shared" si="2"/>
        <v>16.43</v>
      </c>
      <c r="M42" s="16"/>
      <c r="N42" s="17">
        <f t="shared" si="4"/>
        <v>25.19</v>
      </c>
      <c r="O42" s="16">
        <f t="shared" si="5"/>
        <v>151.15</v>
      </c>
    </row>
    <row r="43" spans="1:15" s="18" customFormat="1" ht="15.75" customHeight="1" outlineLevel="2" x14ac:dyDescent="0.25">
      <c r="A43" s="13">
        <v>38</v>
      </c>
      <c r="B43" s="12" t="s">
        <v>14</v>
      </c>
      <c r="C43" s="12" t="s">
        <v>16</v>
      </c>
      <c r="D43" s="25" t="s">
        <v>25</v>
      </c>
      <c r="E43" s="33">
        <v>44471</v>
      </c>
      <c r="F43" s="15">
        <v>2508</v>
      </c>
      <c r="G43" s="2">
        <v>845266660537</v>
      </c>
      <c r="H43" s="4">
        <v>24800</v>
      </c>
      <c r="I43" s="2">
        <v>55000</v>
      </c>
      <c r="J43" s="14">
        <f t="shared" si="0"/>
        <v>55</v>
      </c>
      <c r="K43" s="15">
        <f t="shared" si="1"/>
        <v>107.57</v>
      </c>
      <c r="L43" s="16">
        <f t="shared" si="2"/>
        <v>16.43</v>
      </c>
      <c r="M43" s="16"/>
      <c r="N43" s="17">
        <f t="shared" si="4"/>
        <v>24.8</v>
      </c>
      <c r="O43" s="16">
        <f t="shared" si="5"/>
        <v>148.80000000000001</v>
      </c>
    </row>
    <row r="44" spans="1:15" s="18" customFormat="1" ht="15.75" customHeight="1" outlineLevel="2" x14ac:dyDescent="0.25">
      <c r="A44" s="13">
        <v>39</v>
      </c>
      <c r="B44" s="12" t="s">
        <v>14</v>
      </c>
      <c r="C44" s="12" t="s">
        <v>16</v>
      </c>
      <c r="D44" s="25" t="s">
        <v>25</v>
      </c>
      <c r="E44" s="33">
        <v>44471</v>
      </c>
      <c r="F44" s="15">
        <v>2508</v>
      </c>
      <c r="G44" s="2">
        <v>845266510765</v>
      </c>
      <c r="H44" s="4">
        <v>23400</v>
      </c>
      <c r="I44" s="2">
        <v>56300</v>
      </c>
      <c r="J44" s="14">
        <f t="shared" si="0"/>
        <v>56.3</v>
      </c>
      <c r="K44" s="15">
        <f t="shared" si="1"/>
        <v>110.11</v>
      </c>
      <c r="L44" s="16">
        <f t="shared" si="2"/>
        <v>16.43</v>
      </c>
      <c r="M44" s="16"/>
      <c r="N44" s="17">
        <f t="shared" si="4"/>
        <v>25.31</v>
      </c>
      <c r="O44" s="16">
        <f t="shared" si="5"/>
        <v>151.85</v>
      </c>
    </row>
    <row r="45" spans="1:15" s="18" customFormat="1" ht="15.75" customHeight="1" outlineLevel="2" x14ac:dyDescent="0.25">
      <c r="A45" s="13">
        <v>40</v>
      </c>
      <c r="B45" s="12" t="s">
        <v>14</v>
      </c>
      <c r="C45" s="12" t="s">
        <v>16</v>
      </c>
      <c r="D45" s="25" t="s">
        <v>25</v>
      </c>
      <c r="E45" s="33">
        <v>44471</v>
      </c>
      <c r="F45" s="15">
        <v>2508</v>
      </c>
      <c r="G45" s="2">
        <v>335266576362</v>
      </c>
      <c r="H45" s="4">
        <v>24900</v>
      </c>
      <c r="I45" s="2">
        <v>55100</v>
      </c>
      <c r="J45" s="14">
        <f t="shared" si="0"/>
        <v>55.1</v>
      </c>
      <c r="K45" s="15">
        <f t="shared" si="1"/>
        <v>107.77</v>
      </c>
      <c r="L45" s="16">
        <f t="shared" si="2"/>
        <v>16.43</v>
      </c>
      <c r="M45" s="16"/>
      <c r="N45" s="17">
        <f t="shared" si="4"/>
        <v>24.84</v>
      </c>
      <c r="O45" s="16">
        <f t="shared" si="5"/>
        <v>149.04</v>
      </c>
    </row>
    <row r="46" spans="1:15" s="18" customFormat="1" ht="15.75" customHeight="1" outlineLevel="2" x14ac:dyDescent="0.25">
      <c r="A46" s="13">
        <v>41</v>
      </c>
      <c r="B46" s="12" t="s">
        <v>14</v>
      </c>
      <c r="C46" s="12" t="s">
        <v>16</v>
      </c>
      <c r="D46" s="25" t="s">
        <v>25</v>
      </c>
      <c r="E46" s="33">
        <v>44471</v>
      </c>
      <c r="F46" s="15">
        <v>2508</v>
      </c>
      <c r="G46" s="2">
        <v>845266660420</v>
      </c>
      <c r="H46" s="4">
        <v>23700</v>
      </c>
      <c r="I46" s="2">
        <v>55900</v>
      </c>
      <c r="J46" s="14">
        <f t="shared" si="0"/>
        <v>55.9</v>
      </c>
      <c r="K46" s="15">
        <f t="shared" si="1"/>
        <v>109.33</v>
      </c>
      <c r="L46" s="16">
        <f t="shared" si="2"/>
        <v>16.43</v>
      </c>
      <c r="M46" s="16"/>
      <c r="N46" s="17">
        <f t="shared" si="4"/>
        <v>25.15</v>
      </c>
      <c r="O46" s="16">
        <f t="shared" si="5"/>
        <v>150.91</v>
      </c>
    </row>
    <row r="47" spans="1:15" s="43" customFormat="1" ht="15.75" customHeight="1" outlineLevel="1" x14ac:dyDescent="0.25">
      <c r="A47" s="34"/>
      <c r="B47" s="35"/>
      <c r="C47" s="35"/>
      <c r="D47" s="36" t="s">
        <v>38</v>
      </c>
      <c r="E47" s="37"/>
      <c r="F47" s="38"/>
      <c r="G47" s="39">
        <v>10</v>
      </c>
      <c r="H47" s="34">
        <f t="shared" ref="H47:O47" si="8">SUBTOTAL(9,H37:H46)</f>
        <v>236350</v>
      </c>
      <c r="I47" s="39">
        <f t="shared" si="8"/>
        <v>561600</v>
      </c>
      <c r="J47" s="40">
        <f t="shared" si="8"/>
        <v>561.6</v>
      </c>
      <c r="K47" s="38">
        <f t="shared" si="8"/>
        <v>1098.3900000000001</v>
      </c>
      <c r="L47" s="41">
        <f t="shared" si="8"/>
        <v>164.30000000000004</v>
      </c>
      <c r="M47" s="41">
        <f t="shared" si="8"/>
        <v>3.91</v>
      </c>
      <c r="N47" s="42">
        <f t="shared" si="8"/>
        <v>253.32000000000002</v>
      </c>
      <c r="O47" s="41">
        <f t="shared" si="8"/>
        <v>1519.92</v>
      </c>
    </row>
    <row r="48" spans="1:15" s="18" customFormat="1" ht="15.75" customHeight="1" outlineLevel="2" x14ac:dyDescent="0.25">
      <c r="A48" s="13">
        <v>42</v>
      </c>
      <c r="B48" s="12" t="s">
        <v>14</v>
      </c>
      <c r="C48" s="12" t="s">
        <v>16</v>
      </c>
      <c r="D48" s="25" t="s">
        <v>26</v>
      </c>
      <c r="E48" s="33">
        <v>44471</v>
      </c>
      <c r="F48" s="15">
        <v>2508</v>
      </c>
      <c r="G48" s="2">
        <v>845266512664</v>
      </c>
      <c r="H48" s="4">
        <v>23000</v>
      </c>
      <c r="I48" s="2">
        <v>56900</v>
      </c>
      <c r="J48" s="14">
        <f t="shared" si="0"/>
        <v>56.9</v>
      </c>
      <c r="K48" s="15">
        <f t="shared" si="1"/>
        <v>111.29</v>
      </c>
      <c r="L48" s="16">
        <f t="shared" si="2"/>
        <v>16.43</v>
      </c>
      <c r="M48" s="16">
        <f>ROUND((2*1.95583),2)</f>
        <v>3.91</v>
      </c>
      <c r="N48" s="17">
        <f t="shared" si="4"/>
        <v>26.33</v>
      </c>
      <c r="O48" s="16">
        <f t="shared" si="5"/>
        <v>157.95999999999998</v>
      </c>
    </row>
    <row r="49" spans="1:15" s="18" customFormat="1" ht="15.75" customHeight="1" outlineLevel="2" x14ac:dyDescent="0.25">
      <c r="A49" s="13">
        <v>43</v>
      </c>
      <c r="B49" s="12" t="s">
        <v>14</v>
      </c>
      <c r="C49" s="12" t="s">
        <v>16</v>
      </c>
      <c r="D49" s="25" t="s">
        <v>26</v>
      </c>
      <c r="E49" s="33">
        <v>44471</v>
      </c>
      <c r="F49" s="15">
        <v>2508</v>
      </c>
      <c r="G49" s="2">
        <v>335266513886</v>
      </c>
      <c r="H49" s="4">
        <v>22750</v>
      </c>
      <c r="I49" s="2">
        <v>57200</v>
      </c>
      <c r="J49" s="14">
        <f t="shared" si="0"/>
        <v>57.2</v>
      </c>
      <c r="K49" s="15">
        <f t="shared" si="1"/>
        <v>111.87</v>
      </c>
      <c r="L49" s="16">
        <f t="shared" si="2"/>
        <v>16.43</v>
      </c>
      <c r="M49" s="16"/>
      <c r="N49" s="17">
        <f t="shared" si="4"/>
        <v>25.66</v>
      </c>
      <c r="O49" s="16">
        <f t="shared" si="5"/>
        <v>153.96</v>
      </c>
    </row>
    <row r="50" spans="1:15" s="18" customFormat="1" ht="15.75" customHeight="1" outlineLevel="2" x14ac:dyDescent="0.25">
      <c r="A50" s="13">
        <v>44</v>
      </c>
      <c r="B50" s="12" t="s">
        <v>14</v>
      </c>
      <c r="C50" s="12" t="s">
        <v>16</v>
      </c>
      <c r="D50" s="25" t="s">
        <v>26</v>
      </c>
      <c r="E50" s="33">
        <v>44471</v>
      </c>
      <c r="F50" s="15">
        <v>2508</v>
      </c>
      <c r="G50" s="2">
        <v>845266513132</v>
      </c>
      <c r="H50" s="4">
        <v>24900</v>
      </c>
      <c r="I50" s="2">
        <v>54700</v>
      </c>
      <c r="J50" s="14">
        <f t="shared" si="0"/>
        <v>54.7</v>
      </c>
      <c r="K50" s="15">
        <f t="shared" si="1"/>
        <v>106.98</v>
      </c>
      <c r="L50" s="16">
        <f t="shared" si="2"/>
        <v>16.43</v>
      </c>
      <c r="M50" s="16"/>
      <c r="N50" s="17">
        <f t="shared" si="4"/>
        <v>24.68</v>
      </c>
      <c r="O50" s="16">
        <f t="shared" si="5"/>
        <v>148.09</v>
      </c>
    </row>
    <row r="51" spans="1:15" s="18" customFormat="1" ht="15.75" customHeight="1" outlineLevel="2" x14ac:dyDescent="0.25">
      <c r="A51" s="13">
        <v>45</v>
      </c>
      <c r="B51" s="12" t="s">
        <v>14</v>
      </c>
      <c r="C51" s="12" t="s">
        <v>16</v>
      </c>
      <c r="D51" s="25" t="s">
        <v>26</v>
      </c>
      <c r="E51" s="33">
        <v>44471</v>
      </c>
      <c r="F51" s="15">
        <v>2508</v>
      </c>
      <c r="G51" s="2">
        <v>845266513066</v>
      </c>
      <c r="H51" s="4">
        <v>24800</v>
      </c>
      <c r="I51" s="2">
        <v>54750</v>
      </c>
      <c r="J51" s="14">
        <f t="shared" si="0"/>
        <v>54.800000000000004</v>
      </c>
      <c r="K51" s="15">
        <f t="shared" si="1"/>
        <v>107.18</v>
      </c>
      <c r="L51" s="16">
        <f t="shared" si="2"/>
        <v>16.43</v>
      </c>
      <c r="M51" s="16"/>
      <c r="N51" s="17">
        <f t="shared" si="4"/>
        <v>24.72</v>
      </c>
      <c r="O51" s="16">
        <f t="shared" si="5"/>
        <v>148.33000000000001</v>
      </c>
    </row>
    <row r="52" spans="1:15" s="18" customFormat="1" ht="15.75" customHeight="1" outlineLevel="2" x14ac:dyDescent="0.25">
      <c r="A52" s="13">
        <v>46</v>
      </c>
      <c r="B52" s="12" t="s">
        <v>14</v>
      </c>
      <c r="C52" s="12" t="s">
        <v>16</v>
      </c>
      <c r="D52" s="25" t="s">
        <v>26</v>
      </c>
      <c r="E52" s="33">
        <v>44471</v>
      </c>
      <c r="F52" s="15">
        <v>2508</v>
      </c>
      <c r="G52" s="2">
        <v>845266512779</v>
      </c>
      <c r="H52" s="4">
        <v>24000</v>
      </c>
      <c r="I52" s="2">
        <v>55550</v>
      </c>
      <c r="J52" s="14">
        <f t="shared" si="0"/>
        <v>55.6</v>
      </c>
      <c r="K52" s="15">
        <f t="shared" si="1"/>
        <v>108.74</v>
      </c>
      <c r="L52" s="16">
        <f t="shared" si="2"/>
        <v>16.43</v>
      </c>
      <c r="M52" s="16"/>
      <c r="N52" s="17">
        <f t="shared" si="4"/>
        <v>25.03</v>
      </c>
      <c r="O52" s="16">
        <f t="shared" si="5"/>
        <v>150.19999999999999</v>
      </c>
    </row>
    <row r="53" spans="1:15" s="18" customFormat="1" ht="15.75" customHeight="1" outlineLevel="2" x14ac:dyDescent="0.25">
      <c r="A53" s="13">
        <v>47</v>
      </c>
      <c r="B53" s="12" t="s">
        <v>14</v>
      </c>
      <c r="C53" s="12" t="s">
        <v>16</v>
      </c>
      <c r="D53" s="25" t="s">
        <v>26</v>
      </c>
      <c r="E53" s="33">
        <v>44471</v>
      </c>
      <c r="F53" s="15">
        <v>2508</v>
      </c>
      <c r="G53" s="2">
        <v>845266510278</v>
      </c>
      <c r="H53" s="4">
        <v>23100</v>
      </c>
      <c r="I53" s="2">
        <v>56600</v>
      </c>
      <c r="J53" s="14">
        <f t="shared" si="0"/>
        <v>56.6</v>
      </c>
      <c r="K53" s="15">
        <f t="shared" si="1"/>
        <v>110.7</v>
      </c>
      <c r="L53" s="16">
        <f t="shared" si="2"/>
        <v>16.43</v>
      </c>
      <c r="M53" s="16"/>
      <c r="N53" s="17">
        <f t="shared" si="4"/>
        <v>25.43</v>
      </c>
      <c r="O53" s="16">
        <f t="shared" si="5"/>
        <v>152.56</v>
      </c>
    </row>
    <row r="54" spans="1:15" s="18" customFormat="1" ht="15.75" customHeight="1" outlineLevel="2" x14ac:dyDescent="0.25">
      <c r="A54" s="13">
        <v>48</v>
      </c>
      <c r="B54" s="12" t="s">
        <v>14</v>
      </c>
      <c r="C54" s="12" t="s">
        <v>16</v>
      </c>
      <c r="D54" s="25" t="s">
        <v>26</v>
      </c>
      <c r="E54" s="33">
        <v>44471</v>
      </c>
      <c r="F54" s="15">
        <v>2508</v>
      </c>
      <c r="G54" s="2">
        <v>335266576511</v>
      </c>
      <c r="H54" s="4">
        <v>24600</v>
      </c>
      <c r="I54" s="2">
        <v>55000</v>
      </c>
      <c r="J54" s="14">
        <f t="shared" si="0"/>
        <v>55</v>
      </c>
      <c r="K54" s="15">
        <f t="shared" si="1"/>
        <v>107.57</v>
      </c>
      <c r="L54" s="16">
        <f t="shared" si="2"/>
        <v>16.43</v>
      </c>
      <c r="M54" s="16"/>
      <c r="N54" s="17">
        <f t="shared" si="4"/>
        <v>24.8</v>
      </c>
      <c r="O54" s="16">
        <f t="shared" si="5"/>
        <v>148.80000000000001</v>
      </c>
    </row>
    <row r="55" spans="1:15" s="18" customFormat="1" ht="15.75" customHeight="1" outlineLevel="2" x14ac:dyDescent="0.25">
      <c r="A55" s="13">
        <v>49</v>
      </c>
      <c r="B55" s="12" t="s">
        <v>14</v>
      </c>
      <c r="C55" s="12" t="s">
        <v>16</v>
      </c>
      <c r="D55" s="25" t="s">
        <v>26</v>
      </c>
      <c r="E55" s="33">
        <v>44471</v>
      </c>
      <c r="F55" s="15">
        <v>2508</v>
      </c>
      <c r="G55" s="2">
        <v>845266510187</v>
      </c>
      <c r="H55" s="4">
        <v>24300</v>
      </c>
      <c r="I55" s="2">
        <v>55600</v>
      </c>
      <c r="J55" s="14">
        <f t="shared" si="0"/>
        <v>55.6</v>
      </c>
      <c r="K55" s="15">
        <f t="shared" si="1"/>
        <v>108.74</v>
      </c>
      <c r="L55" s="16">
        <f t="shared" si="2"/>
        <v>16.43</v>
      </c>
      <c r="M55" s="16"/>
      <c r="N55" s="17">
        <f t="shared" si="4"/>
        <v>25.03</v>
      </c>
      <c r="O55" s="16">
        <f t="shared" si="5"/>
        <v>150.19999999999999</v>
      </c>
    </row>
    <row r="56" spans="1:15" s="18" customFormat="1" ht="15.75" customHeight="1" outlineLevel="2" x14ac:dyDescent="0.25">
      <c r="A56" s="13">
        <v>50</v>
      </c>
      <c r="B56" s="12" t="s">
        <v>14</v>
      </c>
      <c r="C56" s="12" t="s">
        <v>16</v>
      </c>
      <c r="D56" s="25" t="s">
        <v>26</v>
      </c>
      <c r="E56" s="33">
        <v>44471</v>
      </c>
      <c r="F56" s="15">
        <v>2508</v>
      </c>
      <c r="G56" s="2">
        <v>845266660321</v>
      </c>
      <c r="H56" s="4">
        <v>24760</v>
      </c>
      <c r="I56" s="2">
        <v>54940</v>
      </c>
      <c r="J56" s="14">
        <f t="shared" si="0"/>
        <v>55</v>
      </c>
      <c r="K56" s="15">
        <f t="shared" si="1"/>
        <v>107.57</v>
      </c>
      <c r="L56" s="16">
        <f t="shared" si="2"/>
        <v>16.43</v>
      </c>
      <c r="M56" s="16"/>
      <c r="N56" s="17">
        <f t="shared" si="4"/>
        <v>24.8</v>
      </c>
      <c r="O56" s="16">
        <f t="shared" si="5"/>
        <v>148.80000000000001</v>
      </c>
    </row>
    <row r="57" spans="1:15" s="18" customFormat="1" ht="15.75" customHeight="1" outlineLevel="2" x14ac:dyDescent="0.25">
      <c r="A57" s="13">
        <v>51</v>
      </c>
      <c r="B57" s="12" t="s">
        <v>14</v>
      </c>
      <c r="C57" s="12" t="s">
        <v>16</v>
      </c>
      <c r="D57" s="25" t="s">
        <v>26</v>
      </c>
      <c r="E57" s="33">
        <v>44471</v>
      </c>
      <c r="F57" s="15">
        <v>2508</v>
      </c>
      <c r="G57" s="2">
        <v>845266512845</v>
      </c>
      <c r="H57" s="4">
        <v>24900</v>
      </c>
      <c r="I57" s="2">
        <v>54900</v>
      </c>
      <c r="J57" s="14">
        <f t="shared" si="0"/>
        <v>54.9</v>
      </c>
      <c r="K57" s="15">
        <f t="shared" si="1"/>
        <v>107.38</v>
      </c>
      <c r="L57" s="16">
        <f t="shared" si="2"/>
        <v>16.43</v>
      </c>
      <c r="M57" s="16"/>
      <c r="N57" s="17">
        <f t="shared" si="4"/>
        <v>24.76</v>
      </c>
      <c r="O57" s="16">
        <f t="shared" si="5"/>
        <v>148.57</v>
      </c>
    </row>
    <row r="58" spans="1:15" s="18" customFormat="1" ht="15.75" customHeight="1" outlineLevel="2" x14ac:dyDescent="0.25">
      <c r="A58" s="13">
        <v>52</v>
      </c>
      <c r="B58" s="12" t="s">
        <v>14</v>
      </c>
      <c r="C58" s="12" t="s">
        <v>16</v>
      </c>
      <c r="D58" s="25" t="s">
        <v>26</v>
      </c>
      <c r="E58" s="33">
        <v>44471</v>
      </c>
      <c r="F58" s="15">
        <v>2508</v>
      </c>
      <c r="G58" s="2">
        <v>845266661071</v>
      </c>
      <c r="H58" s="4">
        <v>24200</v>
      </c>
      <c r="I58" s="2">
        <v>55550</v>
      </c>
      <c r="J58" s="14">
        <f t="shared" si="0"/>
        <v>55.6</v>
      </c>
      <c r="K58" s="15">
        <f t="shared" si="1"/>
        <v>108.74</v>
      </c>
      <c r="L58" s="16">
        <f t="shared" si="2"/>
        <v>16.43</v>
      </c>
      <c r="M58" s="16"/>
      <c r="N58" s="17">
        <f t="shared" si="4"/>
        <v>25.03</v>
      </c>
      <c r="O58" s="16">
        <f t="shared" si="5"/>
        <v>150.19999999999999</v>
      </c>
    </row>
    <row r="59" spans="1:15" s="18" customFormat="1" ht="15.75" customHeight="1" outlineLevel="2" x14ac:dyDescent="0.25">
      <c r="A59" s="13">
        <v>53</v>
      </c>
      <c r="B59" s="12" t="s">
        <v>14</v>
      </c>
      <c r="C59" s="12" t="s">
        <v>16</v>
      </c>
      <c r="D59" s="25" t="s">
        <v>26</v>
      </c>
      <c r="E59" s="33">
        <v>44471</v>
      </c>
      <c r="F59" s="15">
        <v>2508</v>
      </c>
      <c r="G59" s="2">
        <v>845266660545</v>
      </c>
      <c r="H59" s="4">
        <v>23700</v>
      </c>
      <c r="I59" s="2">
        <v>55900</v>
      </c>
      <c r="J59" s="14">
        <f t="shared" si="0"/>
        <v>55.9</v>
      </c>
      <c r="K59" s="15">
        <f t="shared" si="1"/>
        <v>109.33</v>
      </c>
      <c r="L59" s="16">
        <f t="shared" si="2"/>
        <v>16.43</v>
      </c>
      <c r="M59" s="16"/>
      <c r="N59" s="17">
        <f t="shared" si="4"/>
        <v>25.15</v>
      </c>
      <c r="O59" s="16">
        <f t="shared" si="5"/>
        <v>150.91</v>
      </c>
    </row>
    <row r="60" spans="1:15" s="18" customFormat="1" ht="15.75" customHeight="1" outlineLevel="2" x14ac:dyDescent="0.25">
      <c r="A60" s="13">
        <v>54</v>
      </c>
      <c r="B60" s="12" t="s">
        <v>14</v>
      </c>
      <c r="C60" s="12" t="s">
        <v>16</v>
      </c>
      <c r="D60" s="25" t="s">
        <v>26</v>
      </c>
      <c r="E60" s="33">
        <v>44471</v>
      </c>
      <c r="F60" s="15">
        <v>2508</v>
      </c>
      <c r="G60" s="2">
        <v>845266660719</v>
      </c>
      <c r="H60" s="4">
        <v>23800</v>
      </c>
      <c r="I60" s="2">
        <v>56000</v>
      </c>
      <c r="J60" s="14">
        <f t="shared" si="0"/>
        <v>56</v>
      </c>
      <c r="K60" s="15">
        <f t="shared" si="1"/>
        <v>109.53</v>
      </c>
      <c r="L60" s="16">
        <f t="shared" si="2"/>
        <v>16.43</v>
      </c>
      <c r="M60" s="16"/>
      <c r="N60" s="17">
        <f t="shared" si="4"/>
        <v>25.19</v>
      </c>
      <c r="O60" s="16">
        <f t="shared" si="5"/>
        <v>151.15</v>
      </c>
    </row>
    <row r="61" spans="1:15" s="18" customFormat="1" ht="15.75" customHeight="1" outlineLevel="2" x14ac:dyDescent="0.25">
      <c r="A61" s="13">
        <v>55</v>
      </c>
      <c r="B61" s="12" t="s">
        <v>14</v>
      </c>
      <c r="C61" s="12" t="s">
        <v>16</v>
      </c>
      <c r="D61" s="25" t="s">
        <v>26</v>
      </c>
      <c r="E61" s="33">
        <v>44471</v>
      </c>
      <c r="F61" s="15">
        <v>2508</v>
      </c>
      <c r="G61" s="2">
        <v>845266513231</v>
      </c>
      <c r="H61" s="4">
        <v>24750</v>
      </c>
      <c r="I61" s="2">
        <v>54350</v>
      </c>
      <c r="J61" s="14">
        <f t="shared" si="0"/>
        <v>54.4</v>
      </c>
      <c r="K61" s="15">
        <f t="shared" si="1"/>
        <v>106.4</v>
      </c>
      <c r="L61" s="16">
        <f t="shared" si="2"/>
        <v>16.43</v>
      </c>
      <c r="M61" s="16"/>
      <c r="N61" s="17">
        <f t="shared" si="4"/>
        <v>24.57</v>
      </c>
      <c r="O61" s="16">
        <f t="shared" si="5"/>
        <v>147.4</v>
      </c>
    </row>
    <row r="62" spans="1:15" s="18" customFormat="1" ht="15.75" customHeight="1" outlineLevel="2" x14ac:dyDescent="0.25">
      <c r="A62" s="13">
        <v>56</v>
      </c>
      <c r="B62" s="12" t="s">
        <v>14</v>
      </c>
      <c r="C62" s="12" t="s">
        <v>16</v>
      </c>
      <c r="D62" s="25" t="s">
        <v>26</v>
      </c>
      <c r="E62" s="33">
        <v>44471</v>
      </c>
      <c r="F62" s="15">
        <v>2508</v>
      </c>
      <c r="G62" s="2">
        <v>845266513355</v>
      </c>
      <c r="H62" s="4">
        <v>24000</v>
      </c>
      <c r="I62" s="2">
        <v>55600</v>
      </c>
      <c r="J62" s="14">
        <f t="shared" si="0"/>
        <v>55.6</v>
      </c>
      <c r="K62" s="15">
        <f t="shared" si="1"/>
        <v>108.74</v>
      </c>
      <c r="L62" s="16">
        <f t="shared" si="2"/>
        <v>16.43</v>
      </c>
      <c r="M62" s="16"/>
      <c r="N62" s="17">
        <f t="shared" si="4"/>
        <v>25.03</v>
      </c>
      <c r="O62" s="16">
        <f t="shared" si="5"/>
        <v>150.19999999999999</v>
      </c>
    </row>
    <row r="63" spans="1:15" s="43" customFormat="1" ht="15.75" customHeight="1" outlineLevel="1" x14ac:dyDescent="0.25">
      <c r="A63" s="34"/>
      <c r="B63" s="35"/>
      <c r="C63" s="35"/>
      <c r="D63" s="36" t="s">
        <v>39</v>
      </c>
      <c r="E63" s="37"/>
      <c r="F63" s="38"/>
      <c r="G63" s="39">
        <v>15</v>
      </c>
      <c r="H63" s="34">
        <f t="shared" ref="H63:O63" si="9">SUBTOTAL(9,H48:H62)</f>
        <v>361560</v>
      </c>
      <c r="I63" s="39">
        <f t="shared" si="9"/>
        <v>833540</v>
      </c>
      <c r="J63" s="40">
        <f t="shared" si="9"/>
        <v>833.80000000000007</v>
      </c>
      <c r="K63" s="38">
        <f t="shared" si="9"/>
        <v>1630.76</v>
      </c>
      <c r="L63" s="41">
        <f t="shared" si="9"/>
        <v>246.45000000000007</v>
      </c>
      <c r="M63" s="41">
        <f t="shared" si="9"/>
        <v>3.91</v>
      </c>
      <c r="N63" s="42">
        <f t="shared" si="9"/>
        <v>376.20999999999992</v>
      </c>
      <c r="O63" s="41">
        <f t="shared" si="9"/>
        <v>2257.33</v>
      </c>
    </row>
    <row r="64" spans="1:15" s="18" customFormat="1" ht="15.75" customHeight="1" outlineLevel="2" x14ac:dyDescent="0.25">
      <c r="A64" s="13">
        <v>57</v>
      </c>
      <c r="B64" s="12" t="s">
        <v>14</v>
      </c>
      <c r="C64" s="12" t="s">
        <v>16</v>
      </c>
      <c r="D64" s="25" t="s">
        <v>27</v>
      </c>
      <c r="E64" s="33">
        <v>44472</v>
      </c>
      <c r="F64" s="15">
        <v>2508</v>
      </c>
      <c r="G64" s="2">
        <v>845266510203</v>
      </c>
      <c r="H64" s="4">
        <v>23400</v>
      </c>
      <c r="I64" s="2">
        <v>56100</v>
      </c>
      <c r="J64" s="14">
        <f t="shared" si="0"/>
        <v>56.1</v>
      </c>
      <c r="K64" s="15">
        <f t="shared" si="1"/>
        <v>109.72</v>
      </c>
      <c r="L64" s="16">
        <f t="shared" si="2"/>
        <v>16.43</v>
      </c>
      <c r="M64" s="16">
        <f>ROUND((2*1.95583),2)</f>
        <v>3.91</v>
      </c>
      <c r="N64" s="17">
        <f t="shared" si="4"/>
        <v>26.01</v>
      </c>
      <c r="O64" s="16">
        <f t="shared" si="5"/>
        <v>156.07</v>
      </c>
    </row>
    <row r="65" spans="1:15" s="18" customFormat="1" ht="15.75" customHeight="1" outlineLevel="2" x14ac:dyDescent="0.25">
      <c r="A65" s="13">
        <v>58</v>
      </c>
      <c r="B65" s="12" t="s">
        <v>14</v>
      </c>
      <c r="C65" s="12" t="s">
        <v>16</v>
      </c>
      <c r="D65" s="25" t="s">
        <v>27</v>
      </c>
      <c r="E65" s="33">
        <v>44472</v>
      </c>
      <c r="F65" s="15">
        <v>2508</v>
      </c>
      <c r="G65" s="2">
        <v>845266661055</v>
      </c>
      <c r="H65" s="4">
        <v>23500</v>
      </c>
      <c r="I65" s="2">
        <v>55900</v>
      </c>
      <c r="J65" s="14">
        <f t="shared" si="0"/>
        <v>55.9</v>
      </c>
      <c r="K65" s="15">
        <f t="shared" si="1"/>
        <v>109.33</v>
      </c>
      <c r="L65" s="16">
        <f t="shared" si="2"/>
        <v>16.43</v>
      </c>
      <c r="M65" s="16"/>
      <c r="N65" s="17">
        <f t="shared" si="4"/>
        <v>25.15</v>
      </c>
      <c r="O65" s="16">
        <f t="shared" si="5"/>
        <v>150.91</v>
      </c>
    </row>
    <row r="66" spans="1:15" s="18" customFormat="1" ht="15.75" customHeight="1" outlineLevel="2" x14ac:dyDescent="0.25">
      <c r="A66" s="13">
        <v>59</v>
      </c>
      <c r="B66" s="12" t="s">
        <v>14</v>
      </c>
      <c r="C66" s="12" t="s">
        <v>16</v>
      </c>
      <c r="D66" s="25" t="s">
        <v>27</v>
      </c>
      <c r="E66" s="33">
        <v>44472</v>
      </c>
      <c r="F66" s="15">
        <v>2508</v>
      </c>
      <c r="G66" s="2">
        <v>335266576867</v>
      </c>
      <c r="H66" s="4">
        <v>24400</v>
      </c>
      <c r="I66" s="2">
        <v>55500</v>
      </c>
      <c r="J66" s="14">
        <f t="shared" si="0"/>
        <v>55.5</v>
      </c>
      <c r="K66" s="15">
        <f t="shared" si="1"/>
        <v>108.55</v>
      </c>
      <c r="L66" s="16">
        <f t="shared" si="2"/>
        <v>16.43</v>
      </c>
      <c r="M66" s="16"/>
      <c r="N66" s="17">
        <f t="shared" si="4"/>
        <v>25</v>
      </c>
      <c r="O66" s="16">
        <f t="shared" si="5"/>
        <v>149.97999999999999</v>
      </c>
    </row>
    <row r="67" spans="1:15" s="18" customFormat="1" ht="15.75" customHeight="1" outlineLevel="2" x14ac:dyDescent="0.25">
      <c r="A67" s="13">
        <v>60</v>
      </c>
      <c r="B67" s="12" t="s">
        <v>14</v>
      </c>
      <c r="C67" s="12" t="s">
        <v>16</v>
      </c>
      <c r="D67" s="25" t="s">
        <v>27</v>
      </c>
      <c r="E67" s="33">
        <v>44472</v>
      </c>
      <c r="F67" s="15">
        <v>2508</v>
      </c>
      <c r="G67" s="2">
        <v>845266512431</v>
      </c>
      <c r="H67" s="4">
        <v>24000</v>
      </c>
      <c r="I67" s="2">
        <v>55900</v>
      </c>
      <c r="J67" s="14">
        <f t="shared" si="0"/>
        <v>55.9</v>
      </c>
      <c r="K67" s="15">
        <f t="shared" si="1"/>
        <v>109.33</v>
      </c>
      <c r="L67" s="16">
        <f t="shared" si="2"/>
        <v>16.43</v>
      </c>
      <c r="M67" s="16"/>
      <c r="N67" s="17">
        <f t="shared" si="4"/>
        <v>25.15</v>
      </c>
      <c r="O67" s="16">
        <f t="shared" si="5"/>
        <v>150.91</v>
      </c>
    </row>
    <row r="68" spans="1:15" s="18" customFormat="1" ht="15.75" customHeight="1" outlineLevel="2" x14ac:dyDescent="0.25">
      <c r="A68" s="13">
        <v>61</v>
      </c>
      <c r="B68" s="12" t="s">
        <v>14</v>
      </c>
      <c r="C68" s="12" t="s">
        <v>16</v>
      </c>
      <c r="D68" s="25" t="s">
        <v>27</v>
      </c>
      <c r="E68" s="33">
        <v>44472</v>
      </c>
      <c r="F68" s="15">
        <v>2508</v>
      </c>
      <c r="G68" s="2">
        <v>335266576560</v>
      </c>
      <c r="H68" s="4">
        <v>24700</v>
      </c>
      <c r="I68" s="2">
        <v>55200</v>
      </c>
      <c r="J68" s="14">
        <f t="shared" si="0"/>
        <v>55.2</v>
      </c>
      <c r="K68" s="15">
        <f t="shared" si="1"/>
        <v>107.96</v>
      </c>
      <c r="L68" s="16">
        <f t="shared" si="2"/>
        <v>16.43</v>
      </c>
      <c r="M68" s="16"/>
      <c r="N68" s="17">
        <f t="shared" si="4"/>
        <v>24.88</v>
      </c>
      <c r="O68" s="16">
        <f t="shared" si="5"/>
        <v>149.26999999999998</v>
      </c>
    </row>
    <row r="69" spans="1:15" s="18" customFormat="1" ht="15.75" customHeight="1" outlineLevel="2" x14ac:dyDescent="0.25">
      <c r="A69" s="13">
        <v>62</v>
      </c>
      <c r="B69" s="12" t="s">
        <v>14</v>
      </c>
      <c r="C69" s="12" t="s">
        <v>16</v>
      </c>
      <c r="D69" s="25" t="s">
        <v>27</v>
      </c>
      <c r="E69" s="33">
        <v>44472</v>
      </c>
      <c r="F69" s="15">
        <v>2508</v>
      </c>
      <c r="G69" s="2">
        <v>845266660495</v>
      </c>
      <c r="H69" s="4">
        <v>24250</v>
      </c>
      <c r="I69" s="2">
        <v>55600</v>
      </c>
      <c r="J69" s="14">
        <f t="shared" si="0"/>
        <v>55.6</v>
      </c>
      <c r="K69" s="15">
        <f t="shared" si="1"/>
        <v>108.74</v>
      </c>
      <c r="L69" s="16">
        <f t="shared" si="2"/>
        <v>16.43</v>
      </c>
      <c r="M69" s="16"/>
      <c r="N69" s="17">
        <f t="shared" si="4"/>
        <v>25.03</v>
      </c>
      <c r="O69" s="16">
        <f t="shared" si="5"/>
        <v>150.19999999999999</v>
      </c>
    </row>
    <row r="70" spans="1:15" s="18" customFormat="1" ht="15.75" customHeight="1" outlineLevel="2" x14ac:dyDescent="0.25">
      <c r="A70" s="13">
        <v>63</v>
      </c>
      <c r="B70" s="12" t="s">
        <v>14</v>
      </c>
      <c r="C70" s="12" t="s">
        <v>16</v>
      </c>
      <c r="D70" s="25" t="s">
        <v>27</v>
      </c>
      <c r="E70" s="33">
        <v>44472</v>
      </c>
      <c r="F70" s="15">
        <v>2508</v>
      </c>
      <c r="G70" s="2">
        <v>845266512993</v>
      </c>
      <c r="H70" s="4">
        <v>24930</v>
      </c>
      <c r="I70" s="2">
        <v>54670</v>
      </c>
      <c r="J70" s="14">
        <f t="shared" si="0"/>
        <v>54.7</v>
      </c>
      <c r="K70" s="15">
        <f t="shared" si="1"/>
        <v>106.98</v>
      </c>
      <c r="L70" s="16">
        <f t="shared" si="2"/>
        <v>16.43</v>
      </c>
      <c r="M70" s="16"/>
      <c r="N70" s="17">
        <f t="shared" si="4"/>
        <v>24.68</v>
      </c>
      <c r="O70" s="16">
        <f t="shared" si="5"/>
        <v>148.09</v>
      </c>
    </row>
    <row r="71" spans="1:15" s="18" customFormat="1" ht="15.75" customHeight="1" outlineLevel="2" x14ac:dyDescent="0.25">
      <c r="A71" s="13">
        <v>64</v>
      </c>
      <c r="B71" s="12" t="s">
        <v>14</v>
      </c>
      <c r="C71" s="12" t="s">
        <v>16</v>
      </c>
      <c r="D71" s="25" t="s">
        <v>27</v>
      </c>
      <c r="E71" s="33">
        <v>44472</v>
      </c>
      <c r="F71" s="15">
        <v>2508</v>
      </c>
      <c r="G71" s="2">
        <v>845266660180</v>
      </c>
      <c r="H71" s="4">
        <v>24000</v>
      </c>
      <c r="I71" s="2">
        <v>55700</v>
      </c>
      <c r="J71" s="14">
        <f t="shared" si="0"/>
        <v>55.7</v>
      </c>
      <c r="K71" s="15">
        <f t="shared" si="1"/>
        <v>108.94</v>
      </c>
      <c r="L71" s="16">
        <f t="shared" si="2"/>
        <v>16.43</v>
      </c>
      <c r="M71" s="16"/>
      <c r="N71" s="17">
        <f t="shared" si="4"/>
        <v>25.07</v>
      </c>
      <c r="O71" s="16">
        <f t="shared" si="5"/>
        <v>150.44</v>
      </c>
    </row>
    <row r="72" spans="1:15" s="18" customFormat="1" ht="15.75" customHeight="1" outlineLevel="2" x14ac:dyDescent="0.25">
      <c r="A72" s="13">
        <v>65</v>
      </c>
      <c r="B72" s="12" t="s">
        <v>14</v>
      </c>
      <c r="C72" s="12" t="s">
        <v>16</v>
      </c>
      <c r="D72" s="25" t="s">
        <v>27</v>
      </c>
      <c r="E72" s="33">
        <v>44472</v>
      </c>
      <c r="F72" s="15">
        <v>2508</v>
      </c>
      <c r="G72" s="2">
        <v>845266661006</v>
      </c>
      <c r="H72" s="4">
        <v>23900</v>
      </c>
      <c r="I72" s="2">
        <v>55600</v>
      </c>
      <c r="J72" s="14">
        <f t="shared" si="0"/>
        <v>55.6</v>
      </c>
      <c r="K72" s="15">
        <f t="shared" si="1"/>
        <v>108.74</v>
      </c>
      <c r="L72" s="16">
        <f t="shared" si="2"/>
        <v>16.43</v>
      </c>
      <c r="M72" s="16"/>
      <c r="N72" s="17">
        <f t="shared" si="4"/>
        <v>25.03</v>
      </c>
      <c r="O72" s="16">
        <f t="shared" si="5"/>
        <v>150.19999999999999</v>
      </c>
    </row>
    <row r="73" spans="1:15" s="18" customFormat="1" ht="15.75" customHeight="1" outlineLevel="2" x14ac:dyDescent="0.25">
      <c r="A73" s="13">
        <v>66</v>
      </c>
      <c r="B73" s="12" t="s">
        <v>14</v>
      </c>
      <c r="C73" s="12" t="s">
        <v>16</v>
      </c>
      <c r="D73" s="25" t="s">
        <v>27</v>
      </c>
      <c r="E73" s="33">
        <v>44472</v>
      </c>
      <c r="F73" s="15">
        <v>2508</v>
      </c>
      <c r="G73" s="2">
        <v>845266661048</v>
      </c>
      <c r="H73" s="4">
        <v>23400</v>
      </c>
      <c r="I73" s="2">
        <v>56400</v>
      </c>
      <c r="J73" s="14">
        <f t="shared" ref="J73:J142" si="10">ROUNDUP((I73/1000),1)</f>
        <v>56.4</v>
      </c>
      <c r="K73" s="15">
        <f t="shared" ref="K73:K142" si="11">ROUND((1*1.95583*J73),2)</f>
        <v>110.31</v>
      </c>
      <c r="L73" s="16">
        <f t="shared" ref="L73:L142" si="12">ROUND((8.4*1.95583),2)</f>
        <v>16.43</v>
      </c>
      <c r="M73" s="16"/>
      <c r="N73" s="17">
        <f t="shared" si="4"/>
        <v>25.35</v>
      </c>
      <c r="O73" s="16">
        <f t="shared" si="5"/>
        <v>152.09</v>
      </c>
    </row>
    <row r="74" spans="1:15" s="18" customFormat="1" ht="15.75" customHeight="1" outlineLevel="2" x14ac:dyDescent="0.25">
      <c r="A74" s="13">
        <v>67</v>
      </c>
      <c r="B74" s="12" t="s">
        <v>14</v>
      </c>
      <c r="C74" s="12" t="s">
        <v>16</v>
      </c>
      <c r="D74" s="25" t="s">
        <v>27</v>
      </c>
      <c r="E74" s="33">
        <v>44472</v>
      </c>
      <c r="F74" s="15">
        <v>2508</v>
      </c>
      <c r="G74" s="2">
        <v>845266510211</v>
      </c>
      <c r="H74" s="4">
        <v>24000</v>
      </c>
      <c r="I74" s="2">
        <v>55800</v>
      </c>
      <c r="J74" s="14">
        <f t="shared" si="10"/>
        <v>55.8</v>
      </c>
      <c r="K74" s="15">
        <f t="shared" si="11"/>
        <v>109.14</v>
      </c>
      <c r="L74" s="16">
        <f t="shared" si="12"/>
        <v>16.43</v>
      </c>
      <c r="M74" s="16"/>
      <c r="N74" s="17">
        <f t="shared" si="4"/>
        <v>25.11</v>
      </c>
      <c r="O74" s="16">
        <f t="shared" si="5"/>
        <v>150.68</v>
      </c>
    </row>
    <row r="75" spans="1:15" s="18" customFormat="1" ht="15.75" customHeight="1" outlineLevel="2" x14ac:dyDescent="0.25">
      <c r="A75" s="13">
        <v>68</v>
      </c>
      <c r="B75" s="12" t="s">
        <v>14</v>
      </c>
      <c r="C75" s="12" t="s">
        <v>16</v>
      </c>
      <c r="D75" s="25" t="s">
        <v>27</v>
      </c>
      <c r="E75" s="33">
        <v>44472</v>
      </c>
      <c r="F75" s="15">
        <v>2508</v>
      </c>
      <c r="G75" s="2">
        <v>335266575232</v>
      </c>
      <c r="H75" s="4">
        <v>25400</v>
      </c>
      <c r="I75" s="2">
        <v>54450</v>
      </c>
      <c r="J75" s="14">
        <f t="shared" si="10"/>
        <v>54.5</v>
      </c>
      <c r="K75" s="15">
        <f t="shared" si="11"/>
        <v>106.59</v>
      </c>
      <c r="L75" s="16">
        <f t="shared" si="12"/>
        <v>16.43</v>
      </c>
      <c r="M75" s="16"/>
      <c r="N75" s="17">
        <f t="shared" si="4"/>
        <v>24.6</v>
      </c>
      <c r="O75" s="16">
        <f t="shared" si="5"/>
        <v>147.62</v>
      </c>
    </row>
    <row r="76" spans="1:15" s="18" customFormat="1" ht="15.75" customHeight="1" outlineLevel="2" x14ac:dyDescent="0.25">
      <c r="A76" s="13">
        <v>69</v>
      </c>
      <c r="B76" s="12" t="s">
        <v>14</v>
      </c>
      <c r="C76" s="12" t="s">
        <v>16</v>
      </c>
      <c r="D76" s="25" t="s">
        <v>27</v>
      </c>
      <c r="E76" s="33">
        <v>44472</v>
      </c>
      <c r="F76" s="15">
        <v>2508</v>
      </c>
      <c r="G76" s="2">
        <v>845266510260</v>
      </c>
      <c r="H76" s="4">
        <v>24000</v>
      </c>
      <c r="I76" s="2">
        <v>55900</v>
      </c>
      <c r="J76" s="14">
        <f t="shared" si="10"/>
        <v>55.9</v>
      </c>
      <c r="K76" s="15">
        <f t="shared" si="11"/>
        <v>109.33</v>
      </c>
      <c r="L76" s="16">
        <f t="shared" si="12"/>
        <v>16.43</v>
      </c>
      <c r="M76" s="16"/>
      <c r="N76" s="17">
        <f t="shared" si="4"/>
        <v>25.15</v>
      </c>
      <c r="O76" s="16">
        <f t="shared" si="5"/>
        <v>150.91</v>
      </c>
    </row>
    <row r="77" spans="1:15" s="18" customFormat="1" ht="15.75" customHeight="1" outlineLevel="2" x14ac:dyDescent="0.25">
      <c r="A77" s="13">
        <v>70</v>
      </c>
      <c r="B77" s="12" t="s">
        <v>14</v>
      </c>
      <c r="C77" s="12" t="s">
        <v>16</v>
      </c>
      <c r="D77" s="25" t="s">
        <v>27</v>
      </c>
      <c r="E77" s="33">
        <v>44472</v>
      </c>
      <c r="F77" s="15">
        <v>2508</v>
      </c>
      <c r="G77" s="2">
        <v>845266513264</v>
      </c>
      <c r="H77" s="4">
        <v>24500</v>
      </c>
      <c r="I77" s="2">
        <v>55300</v>
      </c>
      <c r="J77" s="14">
        <f t="shared" si="10"/>
        <v>55.3</v>
      </c>
      <c r="K77" s="15">
        <f t="shared" si="11"/>
        <v>108.16</v>
      </c>
      <c r="L77" s="16">
        <f t="shared" si="12"/>
        <v>16.43</v>
      </c>
      <c r="M77" s="16"/>
      <c r="N77" s="17">
        <f t="shared" si="4"/>
        <v>24.92</v>
      </c>
      <c r="O77" s="16">
        <f t="shared" si="5"/>
        <v>149.51</v>
      </c>
    </row>
    <row r="78" spans="1:15" s="43" customFormat="1" ht="15.75" customHeight="1" outlineLevel="1" x14ac:dyDescent="0.25">
      <c r="A78" s="34"/>
      <c r="B78" s="35"/>
      <c r="C78" s="35"/>
      <c r="D78" s="36" t="s">
        <v>40</v>
      </c>
      <c r="E78" s="37"/>
      <c r="F78" s="38"/>
      <c r="G78" s="39">
        <v>14</v>
      </c>
      <c r="H78" s="34">
        <f t="shared" ref="H78:O78" si="13">SUBTOTAL(9,H64:H77)</f>
        <v>338380</v>
      </c>
      <c r="I78" s="39">
        <f t="shared" si="13"/>
        <v>778020</v>
      </c>
      <c r="J78" s="40">
        <f t="shared" si="13"/>
        <v>778.09999999999991</v>
      </c>
      <c r="K78" s="38">
        <f t="shared" si="13"/>
        <v>1521.82</v>
      </c>
      <c r="L78" s="41">
        <f t="shared" si="13"/>
        <v>230.02000000000007</v>
      </c>
      <c r="M78" s="41">
        <f t="shared" si="13"/>
        <v>3.91</v>
      </c>
      <c r="N78" s="42">
        <f t="shared" si="13"/>
        <v>351.13</v>
      </c>
      <c r="O78" s="41">
        <f t="shared" si="13"/>
        <v>2106.88</v>
      </c>
    </row>
    <row r="79" spans="1:15" s="18" customFormat="1" ht="15.75" customHeight="1" outlineLevel="2" x14ac:dyDescent="0.25">
      <c r="A79" s="13">
        <v>71</v>
      </c>
      <c r="B79" s="12" t="s">
        <v>14</v>
      </c>
      <c r="C79" s="12" t="s">
        <v>16</v>
      </c>
      <c r="D79" s="25" t="s">
        <v>28</v>
      </c>
      <c r="E79" s="33">
        <v>44472</v>
      </c>
      <c r="F79" s="15">
        <v>2508</v>
      </c>
      <c r="G79" s="2">
        <v>845266660370</v>
      </c>
      <c r="H79" s="4">
        <v>21800</v>
      </c>
      <c r="I79" s="2">
        <v>57200</v>
      </c>
      <c r="J79" s="14">
        <f t="shared" si="10"/>
        <v>57.2</v>
      </c>
      <c r="K79" s="15">
        <f t="shared" si="11"/>
        <v>111.87</v>
      </c>
      <c r="L79" s="16">
        <f t="shared" si="12"/>
        <v>16.43</v>
      </c>
      <c r="M79" s="16">
        <f>ROUND((2*1.95583),2)</f>
        <v>3.91</v>
      </c>
      <c r="N79" s="17">
        <f t="shared" si="4"/>
        <v>26.44</v>
      </c>
      <c r="O79" s="16">
        <f t="shared" si="5"/>
        <v>158.65</v>
      </c>
    </row>
    <row r="80" spans="1:15" s="18" customFormat="1" ht="15.75" customHeight="1" outlineLevel="2" x14ac:dyDescent="0.25">
      <c r="A80" s="13">
        <v>72</v>
      </c>
      <c r="B80" s="12" t="s">
        <v>14</v>
      </c>
      <c r="C80" s="12" t="s">
        <v>16</v>
      </c>
      <c r="D80" s="25" t="s">
        <v>28</v>
      </c>
      <c r="E80" s="33">
        <v>44472</v>
      </c>
      <c r="F80" s="15">
        <v>2508</v>
      </c>
      <c r="G80" s="2">
        <v>845266510807</v>
      </c>
      <c r="H80" s="4">
        <v>23200</v>
      </c>
      <c r="I80" s="2">
        <v>56200</v>
      </c>
      <c r="J80" s="14">
        <f t="shared" si="10"/>
        <v>56.2</v>
      </c>
      <c r="K80" s="15">
        <f t="shared" si="11"/>
        <v>109.92</v>
      </c>
      <c r="L80" s="16">
        <f t="shared" si="12"/>
        <v>16.43</v>
      </c>
      <c r="M80" s="16"/>
      <c r="N80" s="17">
        <f t="shared" si="4"/>
        <v>25.27</v>
      </c>
      <c r="O80" s="16">
        <f t="shared" si="5"/>
        <v>151.62</v>
      </c>
    </row>
    <row r="81" spans="1:15" s="18" customFormat="1" ht="15.75" customHeight="1" outlineLevel="2" x14ac:dyDescent="0.25">
      <c r="A81" s="13">
        <v>73</v>
      </c>
      <c r="B81" s="12" t="s">
        <v>14</v>
      </c>
      <c r="C81" s="12" t="s">
        <v>16</v>
      </c>
      <c r="D81" s="25" t="s">
        <v>28</v>
      </c>
      <c r="E81" s="33">
        <v>44472</v>
      </c>
      <c r="F81" s="15">
        <v>2508</v>
      </c>
      <c r="G81" s="2">
        <v>845266660222</v>
      </c>
      <c r="H81" s="4">
        <v>24100</v>
      </c>
      <c r="I81" s="2">
        <v>55000</v>
      </c>
      <c r="J81" s="14">
        <f t="shared" si="10"/>
        <v>55</v>
      </c>
      <c r="K81" s="15">
        <f t="shared" si="11"/>
        <v>107.57</v>
      </c>
      <c r="L81" s="16">
        <f t="shared" si="12"/>
        <v>16.43</v>
      </c>
      <c r="M81" s="16"/>
      <c r="N81" s="17">
        <f t="shared" si="4"/>
        <v>24.8</v>
      </c>
      <c r="O81" s="16">
        <f t="shared" si="5"/>
        <v>148.80000000000001</v>
      </c>
    </row>
    <row r="82" spans="1:15" s="18" customFormat="1" ht="15.75" customHeight="1" outlineLevel="2" x14ac:dyDescent="0.25">
      <c r="A82" s="13">
        <v>74</v>
      </c>
      <c r="B82" s="12" t="s">
        <v>14</v>
      </c>
      <c r="C82" s="12" t="s">
        <v>16</v>
      </c>
      <c r="D82" s="25" t="s">
        <v>28</v>
      </c>
      <c r="E82" s="33">
        <v>44472</v>
      </c>
      <c r="F82" s="15">
        <v>2508</v>
      </c>
      <c r="G82" s="2">
        <v>845266660313</v>
      </c>
      <c r="H82" s="4">
        <v>24600</v>
      </c>
      <c r="I82" s="2">
        <v>55100</v>
      </c>
      <c r="J82" s="14">
        <f t="shared" si="10"/>
        <v>55.1</v>
      </c>
      <c r="K82" s="15">
        <f t="shared" si="11"/>
        <v>107.77</v>
      </c>
      <c r="L82" s="16">
        <f t="shared" si="12"/>
        <v>16.43</v>
      </c>
      <c r="M82" s="16"/>
      <c r="N82" s="17">
        <f t="shared" si="4"/>
        <v>24.84</v>
      </c>
      <c r="O82" s="16">
        <f t="shared" si="5"/>
        <v>149.04</v>
      </c>
    </row>
    <row r="83" spans="1:15" s="18" customFormat="1" ht="15.75" customHeight="1" outlineLevel="2" x14ac:dyDescent="0.25">
      <c r="A83" s="13">
        <v>75</v>
      </c>
      <c r="B83" s="12" t="s">
        <v>14</v>
      </c>
      <c r="C83" s="12" t="s">
        <v>16</v>
      </c>
      <c r="D83" s="25" t="s">
        <v>28</v>
      </c>
      <c r="E83" s="33">
        <v>44472</v>
      </c>
      <c r="F83" s="15">
        <v>2508</v>
      </c>
      <c r="G83" s="2">
        <v>845266510369</v>
      </c>
      <c r="H83" s="4">
        <v>24100</v>
      </c>
      <c r="I83" s="2">
        <v>55700</v>
      </c>
      <c r="J83" s="14">
        <f t="shared" si="10"/>
        <v>55.7</v>
      </c>
      <c r="K83" s="15">
        <f t="shared" si="11"/>
        <v>108.94</v>
      </c>
      <c r="L83" s="16">
        <f t="shared" si="12"/>
        <v>16.43</v>
      </c>
      <c r="M83" s="16"/>
      <c r="N83" s="17">
        <f t="shared" ref="N83:N151" si="14">ROUND(((SUM(K83:M83))*20/100),2)</f>
        <v>25.07</v>
      </c>
      <c r="O83" s="16">
        <f t="shared" ref="O83:O151" si="15">SUM(K83:N83)</f>
        <v>150.44</v>
      </c>
    </row>
    <row r="84" spans="1:15" s="18" customFormat="1" ht="15.75" customHeight="1" outlineLevel="2" x14ac:dyDescent="0.25">
      <c r="A84" s="13">
        <v>76</v>
      </c>
      <c r="B84" s="12" t="s">
        <v>14</v>
      </c>
      <c r="C84" s="12" t="s">
        <v>16</v>
      </c>
      <c r="D84" s="25" t="s">
        <v>28</v>
      </c>
      <c r="E84" s="33">
        <v>44472</v>
      </c>
      <c r="F84" s="15">
        <v>2508</v>
      </c>
      <c r="G84" s="2">
        <v>845266660586</v>
      </c>
      <c r="H84" s="4">
        <v>23200</v>
      </c>
      <c r="I84" s="2">
        <v>56700</v>
      </c>
      <c r="J84" s="14">
        <f t="shared" si="10"/>
        <v>56.7</v>
      </c>
      <c r="K84" s="15">
        <f t="shared" si="11"/>
        <v>110.9</v>
      </c>
      <c r="L84" s="16">
        <f t="shared" si="12"/>
        <v>16.43</v>
      </c>
      <c r="M84" s="16"/>
      <c r="N84" s="17">
        <f t="shared" si="14"/>
        <v>25.47</v>
      </c>
      <c r="O84" s="16">
        <f t="shared" si="15"/>
        <v>152.80000000000001</v>
      </c>
    </row>
    <row r="85" spans="1:15" s="18" customFormat="1" ht="15.75" customHeight="1" outlineLevel="2" x14ac:dyDescent="0.25">
      <c r="A85" s="13">
        <v>77</v>
      </c>
      <c r="B85" s="12" t="s">
        <v>14</v>
      </c>
      <c r="C85" s="12" t="s">
        <v>16</v>
      </c>
      <c r="D85" s="25" t="s">
        <v>28</v>
      </c>
      <c r="E85" s="33">
        <v>44472</v>
      </c>
      <c r="F85" s="15">
        <v>2508</v>
      </c>
      <c r="G85" s="2">
        <v>845266660719</v>
      </c>
      <c r="H85" s="4">
        <v>23800</v>
      </c>
      <c r="I85" s="2">
        <v>56100</v>
      </c>
      <c r="J85" s="14">
        <f t="shared" si="10"/>
        <v>56.1</v>
      </c>
      <c r="K85" s="15">
        <f t="shared" si="11"/>
        <v>109.72</v>
      </c>
      <c r="L85" s="16">
        <f t="shared" si="12"/>
        <v>16.43</v>
      </c>
      <c r="M85" s="16"/>
      <c r="N85" s="17">
        <f t="shared" si="14"/>
        <v>25.23</v>
      </c>
      <c r="O85" s="16">
        <f t="shared" si="15"/>
        <v>151.38</v>
      </c>
    </row>
    <row r="86" spans="1:15" s="18" customFormat="1" ht="15.75" customHeight="1" outlineLevel="2" x14ac:dyDescent="0.25">
      <c r="A86" s="13">
        <v>78</v>
      </c>
      <c r="B86" s="12" t="s">
        <v>14</v>
      </c>
      <c r="C86" s="12" t="s">
        <v>16</v>
      </c>
      <c r="D86" s="25" t="s">
        <v>28</v>
      </c>
      <c r="E86" s="33">
        <v>44472</v>
      </c>
      <c r="F86" s="15">
        <v>2508</v>
      </c>
      <c r="G86" s="2">
        <v>845266513231</v>
      </c>
      <c r="H86" s="4">
        <v>24750</v>
      </c>
      <c r="I86" s="2">
        <v>55250</v>
      </c>
      <c r="J86" s="14">
        <f t="shared" si="10"/>
        <v>55.300000000000004</v>
      </c>
      <c r="K86" s="15">
        <f t="shared" si="11"/>
        <v>108.16</v>
      </c>
      <c r="L86" s="16">
        <f t="shared" si="12"/>
        <v>16.43</v>
      </c>
      <c r="M86" s="16"/>
      <c r="N86" s="17">
        <f t="shared" ref="N86:N101" si="16">ROUND(((SUM(K86:M86))*20/100),2)</f>
        <v>24.92</v>
      </c>
      <c r="O86" s="16">
        <f t="shared" ref="O86:O101" si="17">SUM(K86:N86)</f>
        <v>149.51</v>
      </c>
    </row>
    <row r="87" spans="1:15" s="18" customFormat="1" ht="15.75" customHeight="1" outlineLevel="2" x14ac:dyDescent="0.25">
      <c r="A87" s="13">
        <v>79</v>
      </c>
      <c r="B87" s="12" t="s">
        <v>14</v>
      </c>
      <c r="C87" s="12" t="s">
        <v>16</v>
      </c>
      <c r="D87" s="25" t="s">
        <v>28</v>
      </c>
      <c r="E87" s="33">
        <v>44472</v>
      </c>
      <c r="F87" s="15">
        <v>2508</v>
      </c>
      <c r="G87" s="2">
        <v>845266510187</v>
      </c>
      <c r="H87" s="4">
        <v>24300</v>
      </c>
      <c r="I87" s="2">
        <v>55550</v>
      </c>
      <c r="J87" s="14">
        <f t="shared" si="10"/>
        <v>55.6</v>
      </c>
      <c r="K87" s="15">
        <f t="shared" si="11"/>
        <v>108.74</v>
      </c>
      <c r="L87" s="16">
        <f t="shared" si="12"/>
        <v>16.43</v>
      </c>
      <c r="M87" s="16"/>
      <c r="N87" s="17">
        <f t="shared" si="16"/>
        <v>25.03</v>
      </c>
      <c r="O87" s="16">
        <f t="shared" si="17"/>
        <v>150.19999999999999</v>
      </c>
    </row>
    <row r="88" spans="1:15" s="18" customFormat="1" ht="15.75" customHeight="1" outlineLevel="2" x14ac:dyDescent="0.25">
      <c r="A88" s="13">
        <v>80</v>
      </c>
      <c r="B88" s="12" t="s">
        <v>14</v>
      </c>
      <c r="C88" s="12" t="s">
        <v>16</v>
      </c>
      <c r="D88" s="25" t="s">
        <v>28</v>
      </c>
      <c r="E88" s="33">
        <v>44472</v>
      </c>
      <c r="F88" s="15">
        <v>2508</v>
      </c>
      <c r="G88" s="2">
        <v>845266660321</v>
      </c>
      <c r="H88" s="4">
        <v>24760</v>
      </c>
      <c r="I88" s="2">
        <v>55040</v>
      </c>
      <c r="J88" s="14">
        <f t="shared" si="10"/>
        <v>55.1</v>
      </c>
      <c r="K88" s="15">
        <f t="shared" si="11"/>
        <v>107.77</v>
      </c>
      <c r="L88" s="16">
        <f t="shared" si="12"/>
        <v>16.43</v>
      </c>
      <c r="M88" s="16"/>
      <c r="N88" s="17">
        <f t="shared" si="16"/>
        <v>24.84</v>
      </c>
      <c r="O88" s="16">
        <f t="shared" si="17"/>
        <v>149.04</v>
      </c>
    </row>
    <row r="89" spans="1:15" s="18" customFormat="1" ht="15.75" customHeight="1" outlineLevel="2" x14ac:dyDescent="0.25">
      <c r="A89" s="13">
        <v>81</v>
      </c>
      <c r="B89" s="12" t="s">
        <v>14</v>
      </c>
      <c r="C89" s="12" t="s">
        <v>16</v>
      </c>
      <c r="D89" s="25" t="s">
        <v>28</v>
      </c>
      <c r="E89" s="33">
        <v>44472</v>
      </c>
      <c r="F89" s="15">
        <v>2508</v>
      </c>
      <c r="G89" s="2">
        <v>845266512845</v>
      </c>
      <c r="H89" s="4">
        <v>24900</v>
      </c>
      <c r="I89" s="2">
        <v>55000</v>
      </c>
      <c r="J89" s="14">
        <f t="shared" si="10"/>
        <v>55</v>
      </c>
      <c r="K89" s="15">
        <f t="shared" si="11"/>
        <v>107.57</v>
      </c>
      <c r="L89" s="16">
        <f t="shared" si="12"/>
        <v>16.43</v>
      </c>
      <c r="M89" s="16"/>
      <c r="N89" s="17">
        <f t="shared" si="16"/>
        <v>24.8</v>
      </c>
      <c r="O89" s="16">
        <f t="shared" si="17"/>
        <v>148.80000000000001</v>
      </c>
    </row>
    <row r="90" spans="1:15" s="18" customFormat="1" ht="15.75" customHeight="1" outlineLevel="2" x14ac:dyDescent="0.25">
      <c r="A90" s="13">
        <v>82</v>
      </c>
      <c r="B90" s="12" t="s">
        <v>14</v>
      </c>
      <c r="C90" s="12" t="s">
        <v>16</v>
      </c>
      <c r="D90" s="25" t="s">
        <v>28</v>
      </c>
      <c r="E90" s="33">
        <v>44472</v>
      </c>
      <c r="F90" s="15">
        <v>2508</v>
      </c>
      <c r="G90" s="2">
        <v>845266661071</v>
      </c>
      <c r="H90" s="4">
        <v>24200</v>
      </c>
      <c r="I90" s="2">
        <v>55500</v>
      </c>
      <c r="J90" s="14">
        <f t="shared" si="10"/>
        <v>55.5</v>
      </c>
      <c r="K90" s="15">
        <f t="shared" si="11"/>
        <v>108.55</v>
      </c>
      <c r="L90" s="16">
        <f t="shared" si="12"/>
        <v>16.43</v>
      </c>
      <c r="M90" s="16"/>
      <c r="N90" s="17">
        <f t="shared" si="16"/>
        <v>25</v>
      </c>
      <c r="O90" s="16">
        <f t="shared" si="17"/>
        <v>149.97999999999999</v>
      </c>
    </row>
    <row r="91" spans="1:15" s="18" customFormat="1" ht="15.75" customHeight="1" outlineLevel="2" x14ac:dyDescent="0.25">
      <c r="A91" s="13">
        <v>83</v>
      </c>
      <c r="B91" s="12" t="s">
        <v>14</v>
      </c>
      <c r="C91" s="12" t="s">
        <v>16</v>
      </c>
      <c r="D91" s="25" t="s">
        <v>28</v>
      </c>
      <c r="E91" s="33">
        <v>44472</v>
      </c>
      <c r="F91" s="15">
        <v>2508</v>
      </c>
      <c r="G91" s="2">
        <v>845266512779</v>
      </c>
      <c r="H91" s="4">
        <v>24000</v>
      </c>
      <c r="I91" s="2">
        <v>55900</v>
      </c>
      <c r="J91" s="14">
        <f t="shared" si="10"/>
        <v>55.9</v>
      </c>
      <c r="K91" s="15">
        <f t="shared" si="11"/>
        <v>109.33</v>
      </c>
      <c r="L91" s="16">
        <f t="shared" si="12"/>
        <v>16.43</v>
      </c>
      <c r="M91" s="16"/>
      <c r="N91" s="17">
        <f t="shared" si="16"/>
        <v>25.15</v>
      </c>
      <c r="O91" s="16">
        <f t="shared" si="17"/>
        <v>150.91</v>
      </c>
    </row>
    <row r="92" spans="1:15" s="18" customFormat="1" ht="15.75" customHeight="1" outlineLevel="2" x14ac:dyDescent="0.25">
      <c r="A92" s="13">
        <v>84</v>
      </c>
      <c r="B92" s="12" t="s">
        <v>14</v>
      </c>
      <c r="C92" s="12" t="s">
        <v>16</v>
      </c>
      <c r="D92" s="25" t="s">
        <v>28</v>
      </c>
      <c r="E92" s="33">
        <v>44472</v>
      </c>
      <c r="F92" s="15">
        <v>2508</v>
      </c>
      <c r="G92" s="2">
        <v>845266510278</v>
      </c>
      <c r="H92" s="4">
        <v>23100</v>
      </c>
      <c r="I92" s="2">
        <v>56800</v>
      </c>
      <c r="J92" s="14">
        <f t="shared" si="10"/>
        <v>56.8</v>
      </c>
      <c r="K92" s="15">
        <f t="shared" si="11"/>
        <v>111.09</v>
      </c>
      <c r="L92" s="16">
        <f t="shared" si="12"/>
        <v>16.43</v>
      </c>
      <c r="M92" s="16"/>
      <c r="N92" s="17">
        <f t="shared" si="16"/>
        <v>25.5</v>
      </c>
      <c r="O92" s="16">
        <f t="shared" si="17"/>
        <v>153.02000000000001</v>
      </c>
    </row>
    <row r="93" spans="1:15" s="18" customFormat="1" ht="15.75" customHeight="1" outlineLevel="2" x14ac:dyDescent="0.25">
      <c r="A93" s="13">
        <v>85</v>
      </c>
      <c r="B93" s="12" t="s">
        <v>14</v>
      </c>
      <c r="C93" s="12" t="s">
        <v>16</v>
      </c>
      <c r="D93" s="25" t="s">
        <v>28</v>
      </c>
      <c r="E93" s="33">
        <v>44472</v>
      </c>
      <c r="F93" s="15">
        <v>2508</v>
      </c>
      <c r="G93" s="2">
        <v>335266576511</v>
      </c>
      <c r="H93" s="4">
        <v>24600</v>
      </c>
      <c r="I93" s="2">
        <v>55200</v>
      </c>
      <c r="J93" s="14">
        <f t="shared" si="10"/>
        <v>55.2</v>
      </c>
      <c r="K93" s="15">
        <f t="shared" si="11"/>
        <v>107.96</v>
      </c>
      <c r="L93" s="16">
        <f t="shared" si="12"/>
        <v>16.43</v>
      </c>
      <c r="M93" s="16"/>
      <c r="N93" s="17">
        <f t="shared" si="16"/>
        <v>24.88</v>
      </c>
      <c r="O93" s="16">
        <f t="shared" si="17"/>
        <v>149.26999999999998</v>
      </c>
    </row>
    <row r="94" spans="1:15" s="18" customFormat="1" ht="15.75" customHeight="1" outlineLevel="2" x14ac:dyDescent="0.25">
      <c r="A94" s="13">
        <v>86</v>
      </c>
      <c r="B94" s="12" t="s">
        <v>14</v>
      </c>
      <c r="C94" s="12" t="s">
        <v>16</v>
      </c>
      <c r="D94" s="25" t="s">
        <v>28</v>
      </c>
      <c r="E94" s="33">
        <v>44472</v>
      </c>
      <c r="F94" s="15">
        <v>2508</v>
      </c>
      <c r="G94" s="2">
        <v>845266513355</v>
      </c>
      <c r="H94" s="4">
        <v>24000</v>
      </c>
      <c r="I94" s="2">
        <v>55900</v>
      </c>
      <c r="J94" s="14">
        <f t="shared" si="10"/>
        <v>55.9</v>
      </c>
      <c r="K94" s="15">
        <f t="shared" si="11"/>
        <v>109.33</v>
      </c>
      <c r="L94" s="16">
        <f t="shared" si="12"/>
        <v>16.43</v>
      </c>
      <c r="M94" s="16"/>
      <c r="N94" s="17">
        <f t="shared" si="16"/>
        <v>25.15</v>
      </c>
      <c r="O94" s="16">
        <f t="shared" si="17"/>
        <v>150.91</v>
      </c>
    </row>
    <row r="95" spans="1:15" s="43" customFormat="1" ht="15.75" customHeight="1" outlineLevel="1" x14ac:dyDescent="0.25">
      <c r="A95" s="34"/>
      <c r="B95" s="35"/>
      <c r="C95" s="35"/>
      <c r="D95" s="36" t="s">
        <v>41</v>
      </c>
      <c r="E95" s="37"/>
      <c r="F95" s="38"/>
      <c r="G95" s="39">
        <v>16</v>
      </c>
      <c r="H95" s="34">
        <f t="shared" ref="H95:O95" si="18">SUBTOTAL(9,H79:H94)</f>
        <v>383410</v>
      </c>
      <c r="I95" s="39">
        <f t="shared" si="18"/>
        <v>892140</v>
      </c>
      <c r="J95" s="40">
        <f t="shared" si="18"/>
        <v>892.3</v>
      </c>
      <c r="K95" s="38">
        <f t="shared" si="18"/>
        <v>1745.1899999999996</v>
      </c>
      <c r="L95" s="41">
        <f t="shared" si="18"/>
        <v>262.88000000000005</v>
      </c>
      <c r="M95" s="41">
        <f t="shared" si="18"/>
        <v>3.91</v>
      </c>
      <c r="N95" s="42">
        <f t="shared" si="18"/>
        <v>402.39</v>
      </c>
      <c r="O95" s="41">
        <f t="shared" si="18"/>
        <v>2414.37</v>
      </c>
    </row>
    <row r="96" spans="1:15" s="18" customFormat="1" ht="15.75" customHeight="1" outlineLevel="2" x14ac:dyDescent="0.25">
      <c r="A96" s="13">
        <v>87</v>
      </c>
      <c r="B96" s="12" t="s">
        <v>14</v>
      </c>
      <c r="C96" s="12" t="s">
        <v>16</v>
      </c>
      <c r="D96" s="2" t="s">
        <v>29</v>
      </c>
      <c r="E96" s="33">
        <v>44473</v>
      </c>
      <c r="F96" s="15">
        <v>2508</v>
      </c>
      <c r="G96" s="2">
        <v>845266512688</v>
      </c>
      <c r="H96" s="4">
        <v>23500</v>
      </c>
      <c r="I96" s="2">
        <v>56300</v>
      </c>
      <c r="J96" s="14">
        <f t="shared" si="10"/>
        <v>56.3</v>
      </c>
      <c r="K96" s="15">
        <f t="shared" si="11"/>
        <v>110.11</v>
      </c>
      <c r="L96" s="16">
        <f t="shared" si="12"/>
        <v>16.43</v>
      </c>
      <c r="M96" s="16">
        <f>ROUND((2*1.95583),2)</f>
        <v>3.91</v>
      </c>
      <c r="N96" s="17">
        <f t="shared" si="16"/>
        <v>26.09</v>
      </c>
      <c r="O96" s="16">
        <f t="shared" si="17"/>
        <v>156.54</v>
      </c>
    </row>
    <row r="97" spans="1:15" s="18" customFormat="1" ht="15.75" customHeight="1" outlineLevel="2" x14ac:dyDescent="0.25">
      <c r="A97" s="13">
        <v>88</v>
      </c>
      <c r="B97" s="12" t="s">
        <v>14</v>
      </c>
      <c r="C97" s="12" t="s">
        <v>16</v>
      </c>
      <c r="D97" s="2" t="s">
        <v>29</v>
      </c>
      <c r="E97" s="33">
        <v>44473</v>
      </c>
      <c r="F97" s="15">
        <v>2508</v>
      </c>
      <c r="G97" s="2">
        <v>845266660693</v>
      </c>
      <c r="H97" s="4">
        <v>25500</v>
      </c>
      <c r="I97" s="2">
        <v>54300</v>
      </c>
      <c r="J97" s="14">
        <f t="shared" si="10"/>
        <v>54.3</v>
      </c>
      <c r="K97" s="15">
        <f t="shared" si="11"/>
        <v>106.2</v>
      </c>
      <c r="L97" s="16">
        <f t="shared" si="12"/>
        <v>16.43</v>
      </c>
      <c r="M97" s="16"/>
      <c r="N97" s="17">
        <f t="shared" si="16"/>
        <v>24.53</v>
      </c>
      <c r="O97" s="16">
        <f t="shared" si="17"/>
        <v>147.16</v>
      </c>
    </row>
    <row r="98" spans="1:15" s="18" customFormat="1" ht="15.75" customHeight="1" outlineLevel="2" x14ac:dyDescent="0.25">
      <c r="A98" s="13">
        <v>89</v>
      </c>
      <c r="B98" s="12" t="s">
        <v>14</v>
      </c>
      <c r="C98" s="12" t="s">
        <v>16</v>
      </c>
      <c r="D98" s="2" t="s">
        <v>29</v>
      </c>
      <c r="E98" s="33">
        <v>44473</v>
      </c>
      <c r="F98" s="15">
        <v>2508</v>
      </c>
      <c r="G98" s="2">
        <v>335266511003</v>
      </c>
      <c r="H98" s="4">
        <v>23300</v>
      </c>
      <c r="I98" s="2">
        <v>56500</v>
      </c>
      <c r="J98" s="14">
        <f t="shared" si="10"/>
        <v>56.5</v>
      </c>
      <c r="K98" s="15">
        <f t="shared" si="11"/>
        <v>110.5</v>
      </c>
      <c r="L98" s="16">
        <f t="shared" si="12"/>
        <v>16.43</v>
      </c>
      <c r="M98" s="16"/>
      <c r="N98" s="17">
        <f t="shared" si="16"/>
        <v>25.39</v>
      </c>
      <c r="O98" s="16">
        <f t="shared" si="17"/>
        <v>152.32</v>
      </c>
    </row>
    <row r="99" spans="1:15" s="18" customFormat="1" ht="15.75" customHeight="1" outlineLevel="2" x14ac:dyDescent="0.25">
      <c r="A99" s="13">
        <v>90</v>
      </c>
      <c r="B99" s="12" t="s">
        <v>14</v>
      </c>
      <c r="C99" s="12" t="s">
        <v>16</v>
      </c>
      <c r="D99" s="2" t="s">
        <v>29</v>
      </c>
      <c r="E99" s="33">
        <v>44473</v>
      </c>
      <c r="F99" s="15">
        <v>2508</v>
      </c>
      <c r="G99" s="2">
        <v>335266576347</v>
      </c>
      <c r="H99" s="4">
        <v>24800</v>
      </c>
      <c r="I99" s="2">
        <v>55100</v>
      </c>
      <c r="J99" s="14">
        <f t="shared" si="10"/>
        <v>55.1</v>
      </c>
      <c r="K99" s="15">
        <f t="shared" si="11"/>
        <v>107.77</v>
      </c>
      <c r="L99" s="16">
        <f t="shared" si="12"/>
        <v>16.43</v>
      </c>
      <c r="M99" s="16"/>
      <c r="N99" s="17">
        <f t="shared" si="16"/>
        <v>24.84</v>
      </c>
      <c r="O99" s="16">
        <f t="shared" si="17"/>
        <v>149.04</v>
      </c>
    </row>
    <row r="100" spans="1:15" s="43" customFormat="1" ht="15.75" customHeight="1" outlineLevel="1" x14ac:dyDescent="0.25">
      <c r="A100" s="34"/>
      <c r="B100" s="35"/>
      <c r="C100" s="35"/>
      <c r="D100" s="39" t="s">
        <v>42</v>
      </c>
      <c r="E100" s="37"/>
      <c r="F100" s="38"/>
      <c r="G100" s="39">
        <v>4</v>
      </c>
      <c r="H100" s="34">
        <f t="shared" ref="H100:O100" si="19">SUBTOTAL(9,H96:H99)</f>
        <v>97100</v>
      </c>
      <c r="I100" s="39">
        <f t="shared" si="19"/>
        <v>222200</v>
      </c>
      <c r="J100" s="40">
        <f t="shared" si="19"/>
        <v>222.2</v>
      </c>
      <c r="K100" s="38">
        <f t="shared" si="19"/>
        <v>434.58</v>
      </c>
      <c r="L100" s="41">
        <f t="shared" si="19"/>
        <v>65.72</v>
      </c>
      <c r="M100" s="41">
        <f t="shared" si="19"/>
        <v>3.91</v>
      </c>
      <c r="N100" s="42">
        <f t="shared" si="19"/>
        <v>100.85000000000001</v>
      </c>
      <c r="O100" s="41">
        <f t="shared" si="19"/>
        <v>605.05999999999995</v>
      </c>
    </row>
    <row r="101" spans="1:15" s="18" customFormat="1" ht="15.75" customHeight="1" outlineLevel="2" x14ac:dyDescent="0.25">
      <c r="A101" s="13">
        <v>91</v>
      </c>
      <c r="B101" s="12" t="s">
        <v>14</v>
      </c>
      <c r="C101" s="12" t="s">
        <v>16</v>
      </c>
      <c r="D101" s="2" t="s">
        <v>30</v>
      </c>
      <c r="E101" s="33">
        <v>44473</v>
      </c>
      <c r="F101" s="15">
        <v>2508</v>
      </c>
      <c r="G101" s="2">
        <v>335266514033</v>
      </c>
      <c r="H101" s="4">
        <v>22850</v>
      </c>
      <c r="I101" s="2">
        <v>56750</v>
      </c>
      <c r="J101" s="14">
        <f t="shared" si="10"/>
        <v>56.800000000000004</v>
      </c>
      <c r="K101" s="15">
        <f t="shared" si="11"/>
        <v>111.09</v>
      </c>
      <c r="L101" s="16">
        <f t="shared" si="12"/>
        <v>16.43</v>
      </c>
      <c r="M101" s="16">
        <f>ROUND((2*1.95583),2)</f>
        <v>3.91</v>
      </c>
      <c r="N101" s="17">
        <f t="shared" si="16"/>
        <v>26.29</v>
      </c>
      <c r="O101" s="16">
        <f t="shared" si="17"/>
        <v>157.72</v>
      </c>
    </row>
    <row r="102" spans="1:15" s="18" customFormat="1" ht="15.75" customHeight="1" outlineLevel="2" x14ac:dyDescent="0.25">
      <c r="A102" s="13">
        <v>92</v>
      </c>
      <c r="B102" s="12" t="s">
        <v>14</v>
      </c>
      <c r="C102" s="12" t="s">
        <v>16</v>
      </c>
      <c r="D102" s="2" t="s">
        <v>30</v>
      </c>
      <c r="E102" s="33">
        <v>44473</v>
      </c>
      <c r="F102" s="15">
        <v>2508</v>
      </c>
      <c r="G102" s="2">
        <v>845266513355</v>
      </c>
      <c r="H102" s="4">
        <v>24000</v>
      </c>
      <c r="I102" s="2">
        <v>55700</v>
      </c>
      <c r="J102" s="14">
        <f t="shared" si="10"/>
        <v>55.7</v>
      </c>
      <c r="K102" s="15">
        <f t="shared" si="11"/>
        <v>108.94</v>
      </c>
      <c r="L102" s="16">
        <f t="shared" si="12"/>
        <v>16.43</v>
      </c>
      <c r="M102" s="16"/>
      <c r="N102" s="17">
        <f t="shared" ref="N102:N141" si="20">ROUND(((SUM(K102:M102))*20/100),2)</f>
        <v>25.07</v>
      </c>
      <c r="O102" s="16">
        <f t="shared" ref="O102:O141" si="21">SUM(K102:N102)</f>
        <v>150.44</v>
      </c>
    </row>
    <row r="103" spans="1:15" s="18" customFormat="1" ht="15.75" customHeight="1" outlineLevel="2" x14ac:dyDescent="0.25">
      <c r="A103" s="13">
        <v>93</v>
      </c>
      <c r="B103" s="12" t="s">
        <v>14</v>
      </c>
      <c r="C103" s="12" t="s">
        <v>16</v>
      </c>
      <c r="D103" s="2" t="s">
        <v>30</v>
      </c>
      <c r="E103" s="33">
        <v>44473</v>
      </c>
      <c r="F103" s="15">
        <v>2508</v>
      </c>
      <c r="G103" s="2">
        <v>845266512282</v>
      </c>
      <c r="H103" s="4">
        <v>24100</v>
      </c>
      <c r="I103" s="2">
        <v>54750</v>
      </c>
      <c r="J103" s="14">
        <f t="shared" si="10"/>
        <v>54.800000000000004</v>
      </c>
      <c r="K103" s="15">
        <f t="shared" si="11"/>
        <v>107.18</v>
      </c>
      <c r="L103" s="16">
        <f t="shared" si="12"/>
        <v>16.43</v>
      </c>
      <c r="M103" s="16"/>
      <c r="N103" s="17">
        <f t="shared" si="20"/>
        <v>24.72</v>
      </c>
      <c r="O103" s="16">
        <f t="shared" si="21"/>
        <v>148.33000000000001</v>
      </c>
    </row>
    <row r="104" spans="1:15" s="18" customFormat="1" ht="15.75" customHeight="1" outlineLevel="2" x14ac:dyDescent="0.25">
      <c r="A104" s="13">
        <v>94</v>
      </c>
      <c r="B104" s="12" t="s">
        <v>14</v>
      </c>
      <c r="C104" s="12" t="s">
        <v>16</v>
      </c>
      <c r="D104" s="2" t="s">
        <v>30</v>
      </c>
      <c r="E104" s="33">
        <v>44473</v>
      </c>
      <c r="F104" s="15">
        <v>2508</v>
      </c>
      <c r="G104" s="2">
        <v>845266510997</v>
      </c>
      <c r="H104" s="4">
        <v>23900</v>
      </c>
      <c r="I104" s="2">
        <v>55900</v>
      </c>
      <c r="J104" s="14">
        <f t="shared" si="10"/>
        <v>55.9</v>
      </c>
      <c r="K104" s="15">
        <f t="shared" si="11"/>
        <v>109.33</v>
      </c>
      <c r="L104" s="16">
        <f t="shared" si="12"/>
        <v>16.43</v>
      </c>
      <c r="M104" s="16"/>
      <c r="N104" s="17">
        <f t="shared" si="20"/>
        <v>25.15</v>
      </c>
      <c r="O104" s="16">
        <f t="shared" si="21"/>
        <v>150.91</v>
      </c>
    </row>
    <row r="105" spans="1:15" s="18" customFormat="1" ht="15.75" customHeight="1" outlineLevel="2" x14ac:dyDescent="0.25">
      <c r="A105" s="13">
        <v>95</v>
      </c>
      <c r="B105" s="12" t="s">
        <v>14</v>
      </c>
      <c r="C105" s="12" t="s">
        <v>16</v>
      </c>
      <c r="D105" s="2" t="s">
        <v>30</v>
      </c>
      <c r="E105" s="33">
        <v>44473</v>
      </c>
      <c r="F105" s="15">
        <v>2508</v>
      </c>
      <c r="G105" s="2">
        <v>845266660735</v>
      </c>
      <c r="H105" s="4">
        <v>24300</v>
      </c>
      <c r="I105" s="2">
        <v>55400</v>
      </c>
      <c r="J105" s="14">
        <f t="shared" si="10"/>
        <v>55.4</v>
      </c>
      <c r="K105" s="15">
        <f t="shared" si="11"/>
        <v>108.35</v>
      </c>
      <c r="L105" s="16">
        <f t="shared" si="12"/>
        <v>16.43</v>
      </c>
      <c r="M105" s="16"/>
      <c r="N105" s="17">
        <f t="shared" si="20"/>
        <v>24.96</v>
      </c>
      <c r="O105" s="16">
        <f t="shared" si="21"/>
        <v>149.74</v>
      </c>
    </row>
    <row r="106" spans="1:15" s="18" customFormat="1" ht="15.75" customHeight="1" outlineLevel="2" x14ac:dyDescent="0.25">
      <c r="A106" s="13">
        <v>96</v>
      </c>
      <c r="B106" s="12" t="s">
        <v>14</v>
      </c>
      <c r="C106" s="12" t="s">
        <v>16</v>
      </c>
      <c r="D106" s="2" t="s">
        <v>30</v>
      </c>
      <c r="E106" s="33">
        <v>44473</v>
      </c>
      <c r="F106" s="15">
        <v>2508</v>
      </c>
      <c r="G106" s="2">
        <v>845266510633</v>
      </c>
      <c r="H106" s="4">
        <v>24200</v>
      </c>
      <c r="I106" s="2">
        <v>55400</v>
      </c>
      <c r="J106" s="14">
        <f t="shared" si="10"/>
        <v>55.4</v>
      </c>
      <c r="K106" s="15">
        <f t="shared" si="11"/>
        <v>108.35</v>
      </c>
      <c r="L106" s="16">
        <f t="shared" si="12"/>
        <v>16.43</v>
      </c>
      <c r="M106" s="16"/>
      <c r="N106" s="17">
        <f t="shared" si="20"/>
        <v>24.96</v>
      </c>
      <c r="O106" s="16">
        <f t="shared" si="21"/>
        <v>149.74</v>
      </c>
    </row>
    <row r="107" spans="1:15" s="18" customFormat="1" ht="15.75" customHeight="1" outlineLevel="2" x14ac:dyDescent="0.25">
      <c r="A107" s="13">
        <v>97</v>
      </c>
      <c r="B107" s="12" t="s">
        <v>14</v>
      </c>
      <c r="C107" s="12" t="s">
        <v>16</v>
      </c>
      <c r="D107" s="2" t="s">
        <v>30</v>
      </c>
      <c r="E107" s="33">
        <v>44473</v>
      </c>
      <c r="F107" s="15">
        <v>2508</v>
      </c>
      <c r="G107" s="2">
        <v>845266510187</v>
      </c>
      <c r="H107" s="4">
        <v>24300</v>
      </c>
      <c r="I107" s="2">
        <v>55500</v>
      </c>
      <c r="J107" s="14">
        <f t="shared" si="10"/>
        <v>55.5</v>
      </c>
      <c r="K107" s="15">
        <f t="shared" si="11"/>
        <v>108.55</v>
      </c>
      <c r="L107" s="16">
        <f t="shared" si="12"/>
        <v>16.43</v>
      </c>
      <c r="M107" s="16"/>
      <c r="N107" s="17">
        <f t="shared" si="20"/>
        <v>25</v>
      </c>
      <c r="O107" s="16">
        <f t="shared" si="21"/>
        <v>149.97999999999999</v>
      </c>
    </row>
    <row r="108" spans="1:15" s="18" customFormat="1" ht="15.75" customHeight="1" outlineLevel="2" x14ac:dyDescent="0.25">
      <c r="A108" s="13">
        <v>98</v>
      </c>
      <c r="B108" s="12" t="s">
        <v>14</v>
      </c>
      <c r="C108" s="12" t="s">
        <v>16</v>
      </c>
      <c r="D108" s="2" t="s">
        <v>30</v>
      </c>
      <c r="E108" s="33">
        <v>44473</v>
      </c>
      <c r="F108" s="15">
        <v>2508</v>
      </c>
      <c r="G108" s="2">
        <v>845266660321</v>
      </c>
      <c r="H108" s="4">
        <v>24760</v>
      </c>
      <c r="I108" s="2">
        <v>55040</v>
      </c>
      <c r="J108" s="14">
        <f t="shared" si="10"/>
        <v>55.1</v>
      </c>
      <c r="K108" s="15">
        <f t="shared" si="11"/>
        <v>107.77</v>
      </c>
      <c r="L108" s="16">
        <f t="shared" si="12"/>
        <v>16.43</v>
      </c>
      <c r="M108" s="16"/>
      <c r="N108" s="17">
        <f t="shared" si="20"/>
        <v>24.84</v>
      </c>
      <c r="O108" s="16">
        <f t="shared" si="21"/>
        <v>149.04</v>
      </c>
    </row>
    <row r="109" spans="1:15" s="18" customFormat="1" ht="15.75" customHeight="1" outlineLevel="2" x14ac:dyDescent="0.25">
      <c r="A109" s="13">
        <v>99</v>
      </c>
      <c r="B109" s="12" t="s">
        <v>14</v>
      </c>
      <c r="C109" s="12" t="s">
        <v>16</v>
      </c>
      <c r="D109" s="2" t="s">
        <v>30</v>
      </c>
      <c r="E109" s="33">
        <v>44473</v>
      </c>
      <c r="F109" s="15">
        <v>2508</v>
      </c>
      <c r="G109" s="2">
        <v>845266512845</v>
      </c>
      <c r="H109" s="4">
        <v>24900</v>
      </c>
      <c r="I109" s="2">
        <v>54900</v>
      </c>
      <c r="J109" s="14">
        <f t="shared" si="10"/>
        <v>54.9</v>
      </c>
      <c r="K109" s="15">
        <f t="shared" si="11"/>
        <v>107.38</v>
      </c>
      <c r="L109" s="16">
        <f t="shared" si="12"/>
        <v>16.43</v>
      </c>
      <c r="M109" s="16"/>
      <c r="N109" s="17">
        <f t="shared" si="20"/>
        <v>24.76</v>
      </c>
      <c r="O109" s="16">
        <f t="shared" si="21"/>
        <v>148.57</v>
      </c>
    </row>
    <row r="110" spans="1:15" s="18" customFormat="1" ht="15.75" customHeight="1" outlineLevel="2" x14ac:dyDescent="0.25">
      <c r="A110" s="13">
        <v>100</v>
      </c>
      <c r="B110" s="12" t="s">
        <v>14</v>
      </c>
      <c r="C110" s="12" t="s">
        <v>16</v>
      </c>
      <c r="D110" s="2" t="s">
        <v>30</v>
      </c>
      <c r="E110" s="33">
        <v>44473</v>
      </c>
      <c r="F110" s="15">
        <v>2508</v>
      </c>
      <c r="G110" s="2">
        <v>845266661071</v>
      </c>
      <c r="H110" s="4">
        <v>24200</v>
      </c>
      <c r="I110" s="2">
        <v>55600</v>
      </c>
      <c r="J110" s="14">
        <f t="shared" si="10"/>
        <v>55.6</v>
      </c>
      <c r="K110" s="15">
        <f t="shared" si="11"/>
        <v>108.74</v>
      </c>
      <c r="L110" s="16">
        <f t="shared" si="12"/>
        <v>16.43</v>
      </c>
      <c r="M110" s="16"/>
      <c r="N110" s="17">
        <f t="shared" si="20"/>
        <v>25.03</v>
      </c>
      <c r="O110" s="16">
        <f t="shared" si="21"/>
        <v>150.19999999999999</v>
      </c>
    </row>
    <row r="111" spans="1:15" s="43" customFormat="1" ht="15.75" customHeight="1" outlineLevel="1" x14ac:dyDescent="0.25">
      <c r="A111" s="34"/>
      <c r="B111" s="35"/>
      <c r="C111" s="35"/>
      <c r="D111" s="39" t="s">
        <v>43</v>
      </c>
      <c r="E111" s="37"/>
      <c r="F111" s="38"/>
      <c r="G111" s="39">
        <v>10</v>
      </c>
      <c r="H111" s="34">
        <f t="shared" ref="H111:O111" si="22">SUBTOTAL(9,H101:H110)</f>
        <v>241510</v>
      </c>
      <c r="I111" s="39">
        <f t="shared" si="22"/>
        <v>554940</v>
      </c>
      <c r="J111" s="40">
        <f t="shared" si="22"/>
        <v>555.1</v>
      </c>
      <c r="K111" s="38">
        <f t="shared" si="22"/>
        <v>1085.6799999999998</v>
      </c>
      <c r="L111" s="41">
        <f t="shared" si="22"/>
        <v>164.30000000000004</v>
      </c>
      <c r="M111" s="41">
        <f t="shared" si="22"/>
        <v>3.91</v>
      </c>
      <c r="N111" s="42">
        <f t="shared" si="22"/>
        <v>250.78</v>
      </c>
      <c r="O111" s="41">
        <f t="shared" si="22"/>
        <v>1504.6699999999998</v>
      </c>
    </row>
    <row r="112" spans="1:15" s="18" customFormat="1" ht="15.75" customHeight="1" outlineLevel="2" x14ac:dyDescent="0.25">
      <c r="A112" s="13">
        <v>101</v>
      </c>
      <c r="B112" s="12" t="s">
        <v>14</v>
      </c>
      <c r="C112" s="12" t="s">
        <v>16</v>
      </c>
      <c r="D112" s="2" t="s">
        <v>31</v>
      </c>
      <c r="E112" s="33">
        <v>44473</v>
      </c>
      <c r="F112" s="15">
        <v>2508</v>
      </c>
      <c r="G112" s="2">
        <v>845266512779</v>
      </c>
      <c r="H112" s="4">
        <v>24000</v>
      </c>
      <c r="I112" s="2">
        <v>55800</v>
      </c>
      <c r="J112" s="14">
        <f t="shared" si="10"/>
        <v>55.8</v>
      </c>
      <c r="K112" s="15">
        <f t="shared" si="11"/>
        <v>109.14</v>
      </c>
      <c r="L112" s="16">
        <f t="shared" si="12"/>
        <v>16.43</v>
      </c>
      <c r="M112" s="16">
        <f>ROUND((2*1.95583),2)</f>
        <v>3.91</v>
      </c>
      <c r="N112" s="17">
        <f t="shared" si="20"/>
        <v>25.9</v>
      </c>
      <c r="O112" s="16">
        <f t="shared" si="21"/>
        <v>155.38</v>
      </c>
    </row>
    <row r="113" spans="1:15" s="18" customFormat="1" ht="15.75" customHeight="1" outlineLevel="2" x14ac:dyDescent="0.25">
      <c r="A113" s="13">
        <v>102</v>
      </c>
      <c r="B113" s="12" t="s">
        <v>14</v>
      </c>
      <c r="C113" s="12" t="s">
        <v>16</v>
      </c>
      <c r="D113" s="2" t="s">
        <v>31</v>
      </c>
      <c r="E113" s="33">
        <v>44473</v>
      </c>
      <c r="F113" s="15">
        <v>2508</v>
      </c>
      <c r="G113" s="2">
        <v>845266510278</v>
      </c>
      <c r="H113" s="4">
        <v>23100</v>
      </c>
      <c r="I113" s="2">
        <v>56700</v>
      </c>
      <c r="J113" s="14">
        <f t="shared" si="10"/>
        <v>56.7</v>
      </c>
      <c r="K113" s="15">
        <f t="shared" si="11"/>
        <v>110.9</v>
      </c>
      <c r="L113" s="16">
        <f t="shared" si="12"/>
        <v>16.43</v>
      </c>
      <c r="M113" s="16"/>
      <c r="N113" s="17">
        <f t="shared" si="20"/>
        <v>25.47</v>
      </c>
      <c r="O113" s="16">
        <f t="shared" si="21"/>
        <v>152.80000000000001</v>
      </c>
    </row>
    <row r="114" spans="1:15" s="18" customFormat="1" ht="15.75" customHeight="1" outlineLevel="2" x14ac:dyDescent="0.25">
      <c r="A114" s="13">
        <v>103</v>
      </c>
      <c r="B114" s="12" t="s">
        <v>14</v>
      </c>
      <c r="C114" s="12" t="s">
        <v>16</v>
      </c>
      <c r="D114" s="2" t="s">
        <v>31</v>
      </c>
      <c r="E114" s="33">
        <v>44473</v>
      </c>
      <c r="F114" s="15">
        <v>2508</v>
      </c>
      <c r="G114" s="2">
        <v>335266576511</v>
      </c>
      <c r="H114" s="4">
        <v>24600</v>
      </c>
      <c r="I114" s="2">
        <v>55000</v>
      </c>
      <c r="J114" s="14">
        <f t="shared" si="10"/>
        <v>55</v>
      </c>
      <c r="K114" s="15">
        <f t="shared" si="11"/>
        <v>107.57</v>
      </c>
      <c r="L114" s="16">
        <f t="shared" si="12"/>
        <v>16.43</v>
      </c>
      <c r="M114" s="16"/>
      <c r="N114" s="17">
        <f t="shared" si="20"/>
        <v>24.8</v>
      </c>
      <c r="O114" s="16">
        <f t="shared" si="21"/>
        <v>148.80000000000001</v>
      </c>
    </row>
    <row r="115" spans="1:15" s="18" customFormat="1" ht="15.75" customHeight="1" outlineLevel="2" x14ac:dyDescent="0.25">
      <c r="A115" s="13">
        <v>104</v>
      </c>
      <c r="B115" s="12" t="s">
        <v>14</v>
      </c>
      <c r="C115" s="12" t="s">
        <v>16</v>
      </c>
      <c r="D115" s="2" t="s">
        <v>31</v>
      </c>
      <c r="E115" s="33">
        <v>44473</v>
      </c>
      <c r="F115" s="15">
        <v>2508</v>
      </c>
      <c r="G115" s="2">
        <v>845266510104</v>
      </c>
      <c r="H115" s="4">
        <v>24900</v>
      </c>
      <c r="I115" s="2">
        <v>54900</v>
      </c>
      <c r="J115" s="14">
        <f t="shared" si="10"/>
        <v>54.9</v>
      </c>
      <c r="K115" s="15">
        <f t="shared" si="11"/>
        <v>107.38</v>
      </c>
      <c r="L115" s="16">
        <f t="shared" si="12"/>
        <v>16.43</v>
      </c>
      <c r="M115" s="16"/>
      <c r="N115" s="17">
        <f t="shared" si="20"/>
        <v>24.76</v>
      </c>
      <c r="O115" s="16">
        <f t="shared" si="21"/>
        <v>148.57</v>
      </c>
    </row>
    <row r="116" spans="1:15" s="18" customFormat="1" ht="15.75" customHeight="1" outlineLevel="2" x14ac:dyDescent="0.25">
      <c r="A116" s="13">
        <v>105</v>
      </c>
      <c r="B116" s="12" t="s">
        <v>14</v>
      </c>
      <c r="C116" s="12" t="s">
        <v>16</v>
      </c>
      <c r="D116" s="2" t="s">
        <v>31</v>
      </c>
      <c r="E116" s="33">
        <v>44473</v>
      </c>
      <c r="F116" s="15">
        <v>2508</v>
      </c>
      <c r="G116" s="2">
        <v>335266514181</v>
      </c>
      <c r="H116" s="4">
        <v>22850</v>
      </c>
      <c r="I116" s="2">
        <v>56750</v>
      </c>
      <c r="J116" s="14">
        <f t="shared" si="10"/>
        <v>56.800000000000004</v>
      </c>
      <c r="K116" s="15">
        <f t="shared" si="11"/>
        <v>111.09</v>
      </c>
      <c r="L116" s="16">
        <f t="shared" si="12"/>
        <v>16.43</v>
      </c>
      <c r="M116" s="16"/>
      <c r="N116" s="17">
        <f t="shared" si="20"/>
        <v>25.5</v>
      </c>
      <c r="O116" s="16">
        <f t="shared" si="21"/>
        <v>153.02000000000001</v>
      </c>
    </row>
    <row r="117" spans="1:15" s="18" customFormat="1" ht="15.75" customHeight="1" outlineLevel="2" x14ac:dyDescent="0.25">
      <c r="A117" s="13">
        <v>106</v>
      </c>
      <c r="B117" s="12" t="s">
        <v>14</v>
      </c>
      <c r="C117" s="12" t="s">
        <v>16</v>
      </c>
      <c r="D117" s="2" t="s">
        <v>31</v>
      </c>
      <c r="E117" s="33">
        <v>44473</v>
      </c>
      <c r="F117" s="15">
        <v>2508</v>
      </c>
      <c r="G117" s="2">
        <v>845266512647</v>
      </c>
      <c r="H117" s="4">
        <v>23900</v>
      </c>
      <c r="I117" s="2">
        <v>55900</v>
      </c>
      <c r="J117" s="14">
        <f t="shared" si="10"/>
        <v>55.9</v>
      </c>
      <c r="K117" s="15">
        <f t="shared" si="11"/>
        <v>109.33</v>
      </c>
      <c r="L117" s="16">
        <f t="shared" si="12"/>
        <v>16.43</v>
      </c>
      <c r="M117" s="16"/>
      <c r="N117" s="17">
        <f t="shared" si="20"/>
        <v>25.15</v>
      </c>
      <c r="O117" s="16">
        <f t="shared" si="21"/>
        <v>150.91</v>
      </c>
    </row>
    <row r="118" spans="1:15" s="18" customFormat="1" ht="15.75" customHeight="1" outlineLevel="2" x14ac:dyDescent="0.25">
      <c r="A118" s="13">
        <v>107</v>
      </c>
      <c r="B118" s="12" t="s">
        <v>14</v>
      </c>
      <c r="C118" s="12" t="s">
        <v>16</v>
      </c>
      <c r="D118" s="2" t="s">
        <v>31</v>
      </c>
      <c r="E118" s="33">
        <v>44473</v>
      </c>
      <c r="F118" s="15">
        <v>2508</v>
      </c>
      <c r="G118" s="2">
        <v>845266660859</v>
      </c>
      <c r="H118" s="4">
        <v>23800</v>
      </c>
      <c r="I118" s="2">
        <v>54950</v>
      </c>
      <c r="J118" s="14">
        <f t="shared" si="10"/>
        <v>55</v>
      </c>
      <c r="K118" s="15">
        <f t="shared" si="11"/>
        <v>107.57</v>
      </c>
      <c r="L118" s="16">
        <f t="shared" si="12"/>
        <v>16.43</v>
      </c>
      <c r="M118" s="16"/>
      <c r="N118" s="17">
        <f t="shared" si="20"/>
        <v>24.8</v>
      </c>
      <c r="O118" s="16">
        <f t="shared" si="21"/>
        <v>148.80000000000001</v>
      </c>
    </row>
    <row r="119" spans="1:15" s="18" customFormat="1" ht="15.75" customHeight="1" outlineLevel="2" x14ac:dyDescent="0.25">
      <c r="A119" s="13">
        <v>108</v>
      </c>
      <c r="B119" s="12" t="s">
        <v>14</v>
      </c>
      <c r="C119" s="12" t="s">
        <v>16</v>
      </c>
      <c r="D119" s="2" t="s">
        <v>31</v>
      </c>
      <c r="E119" s="33">
        <v>44473</v>
      </c>
      <c r="F119" s="15">
        <v>2508</v>
      </c>
      <c r="G119" s="2">
        <v>335266513506</v>
      </c>
      <c r="H119" s="4">
        <v>22800</v>
      </c>
      <c r="I119" s="2">
        <v>56600</v>
      </c>
      <c r="J119" s="14">
        <f t="shared" si="10"/>
        <v>56.6</v>
      </c>
      <c r="K119" s="15">
        <f t="shared" si="11"/>
        <v>110.7</v>
      </c>
      <c r="L119" s="16">
        <f t="shared" si="12"/>
        <v>16.43</v>
      </c>
      <c r="M119" s="16"/>
      <c r="N119" s="17">
        <f t="shared" si="20"/>
        <v>25.43</v>
      </c>
      <c r="O119" s="16">
        <f t="shared" si="21"/>
        <v>152.56</v>
      </c>
    </row>
    <row r="120" spans="1:15" s="18" customFormat="1" ht="15.75" customHeight="1" outlineLevel="2" x14ac:dyDescent="0.25">
      <c r="A120" s="13">
        <v>109</v>
      </c>
      <c r="B120" s="12" t="s">
        <v>14</v>
      </c>
      <c r="C120" s="12" t="s">
        <v>16</v>
      </c>
      <c r="D120" s="2" t="s">
        <v>31</v>
      </c>
      <c r="E120" s="33">
        <v>44473</v>
      </c>
      <c r="F120" s="15">
        <v>2508</v>
      </c>
      <c r="G120" s="2">
        <v>845266660834</v>
      </c>
      <c r="H120" s="4">
        <v>23200</v>
      </c>
      <c r="I120" s="2">
        <v>56500</v>
      </c>
      <c r="J120" s="14">
        <f t="shared" si="10"/>
        <v>56.5</v>
      </c>
      <c r="K120" s="15">
        <f t="shared" si="11"/>
        <v>110.5</v>
      </c>
      <c r="L120" s="16">
        <f t="shared" si="12"/>
        <v>16.43</v>
      </c>
      <c r="M120" s="16"/>
      <c r="N120" s="17">
        <f t="shared" si="20"/>
        <v>25.39</v>
      </c>
      <c r="O120" s="16">
        <f t="shared" si="21"/>
        <v>152.32</v>
      </c>
    </row>
    <row r="121" spans="1:15" s="18" customFormat="1" ht="15.75" customHeight="1" outlineLevel="2" x14ac:dyDescent="0.25">
      <c r="A121" s="13">
        <v>110</v>
      </c>
      <c r="B121" s="12" t="s">
        <v>14</v>
      </c>
      <c r="C121" s="12" t="s">
        <v>16</v>
      </c>
      <c r="D121" s="2" t="s">
        <v>31</v>
      </c>
      <c r="E121" s="33">
        <v>44473</v>
      </c>
      <c r="F121" s="15">
        <v>2508</v>
      </c>
      <c r="G121" s="2">
        <v>845266660370</v>
      </c>
      <c r="H121" s="4">
        <v>21800</v>
      </c>
      <c r="I121" s="2">
        <v>57450</v>
      </c>
      <c r="J121" s="14">
        <f t="shared" si="10"/>
        <v>57.5</v>
      </c>
      <c r="K121" s="15">
        <f t="shared" si="11"/>
        <v>112.46</v>
      </c>
      <c r="L121" s="16">
        <f t="shared" si="12"/>
        <v>16.43</v>
      </c>
      <c r="M121" s="16"/>
      <c r="N121" s="17">
        <f t="shared" si="20"/>
        <v>25.78</v>
      </c>
      <c r="O121" s="16">
        <f t="shared" si="21"/>
        <v>154.66999999999999</v>
      </c>
    </row>
    <row r="122" spans="1:15" s="18" customFormat="1" ht="15.75" customHeight="1" outlineLevel="2" x14ac:dyDescent="0.25">
      <c r="A122" s="13">
        <v>111</v>
      </c>
      <c r="B122" s="12" t="s">
        <v>14</v>
      </c>
      <c r="C122" s="12" t="s">
        <v>16</v>
      </c>
      <c r="D122" s="2" t="s">
        <v>31</v>
      </c>
      <c r="E122" s="33">
        <v>44473</v>
      </c>
      <c r="F122" s="15">
        <v>2508</v>
      </c>
      <c r="G122" s="2">
        <v>845266512664</v>
      </c>
      <c r="H122" s="4">
        <v>23000</v>
      </c>
      <c r="I122" s="2">
        <v>56700</v>
      </c>
      <c r="J122" s="14">
        <f t="shared" si="10"/>
        <v>56.7</v>
      </c>
      <c r="K122" s="15">
        <f t="shared" si="11"/>
        <v>110.9</v>
      </c>
      <c r="L122" s="16">
        <f t="shared" si="12"/>
        <v>16.43</v>
      </c>
      <c r="M122" s="16"/>
      <c r="N122" s="17">
        <f t="shared" si="20"/>
        <v>25.47</v>
      </c>
      <c r="O122" s="16">
        <f t="shared" si="21"/>
        <v>152.80000000000001</v>
      </c>
    </row>
    <row r="123" spans="1:15" s="18" customFormat="1" ht="15.75" customHeight="1" outlineLevel="2" x14ac:dyDescent="0.25">
      <c r="A123" s="13">
        <v>112</v>
      </c>
      <c r="B123" s="12" t="s">
        <v>14</v>
      </c>
      <c r="C123" s="12" t="s">
        <v>16</v>
      </c>
      <c r="D123" s="2" t="s">
        <v>31</v>
      </c>
      <c r="E123" s="33">
        <v>44473</v>
      </c>
      <c r="F123" s="15">
        <v>2508</v>
      </c>
      <c r="G123" s="2">
        <v>335266513886</v>
      </c>
      <c r="H123" s="4">
        <v>22750</v>
      </c>
      <c r="I123" s="2">
        <v>57000</v>
      </c>
      <c r="J123" s="14">
        <f t="shared" si="10"/>
        <v>57</v>
      </c>
      <c r="K123" s="15">
        <f t="shared" si="11"/>
        <v>111.48</v>
      </c>
      <c r="L123" s="16">
        <f t="shared" si="12"/>
        <v>16.43</v>
      </c>
      <c r="M123" s="16"/>
      <c r="N123" s="17">
        <f t="shared" si="20"/>
        <v>25.58</v>
      </c>
      <c r="O123" s="16">
        <f t="shared" si="21"/>
        <v>153.49</v>
      </c>
    </row>
    <row r="124" spans="1:15" s="43" customFormat="1" ht="15.75" customHeight="1" outlineLevel="1" x14ac:dyDescent="0.25">
      <c r="A124" s="34"/>
      <c r="B124" s="35"/>
      <c r="C124" s="35"/>
      <c r="D124" s="39" t="s">
        <v>44</v>
      </c>
      <c r="E124" s="37"/>
      <c r="F124" s="38"/>
      <c r="G124" s="39">
        <v>12</v>
      </c>
      <c r="H124" s="34">
        <f t="shared" ref="H124:O124" si="23">SUBTOTAL(9,H112:H123)</f>
        <v>280700</v>
      </c>
      <c r="I124" s="39">
        <f t="shared" si="23"/>
        <v>674250</v>
      </c>
      <c r="J124" s="40">
        <f t="shared" si="23"/>
        <v>674.40000000000009</v>
      </c>
      <c r="K124" s="38">
        <f t="shared" si="23"/>
        <v>1319.0200000000002</v>
      </c>
      <c r="L124" s="41">
        <f t="shared" si="23"/>
        <v>197.16000000000005</v>
      </c>
      <c r="M124" s="41">
        <f t="shared" si="23"/>
        <v>3.91</v>
      </c>
      <c r="N124" s="42">
        <f t="shared" si="23"/>
        <v>304.03000000000003</v>
      </c>
      <c r="O124" s="41">
        <f t="shared" si="23"/>
        <v>1824.12</v>
      </c>
    </row>
    <row r="125" spans="1:15" s="18" customFormat="1" ht="15.75" customHeight="1" outlineLevel="2" x14ac:dyDescent="0.25">
      <c r="A125" s="13">
        <v>113</v>
      </c>
      <c r="B125" s="12" t="s">
        <v>14</v>
      </c>
      <c r="C125" s="12" t="s">
        <v>16</v>
      </c>
      <c r="D125" s="2" t="s">
        <v>32</v>
      </c>
      <c r="E125" s="33">
        <v>44474</v>
      </c>
      <c r="F125" s="15">
        <v>2508</v>
      </c>
      <c r="G125" s="2">
        <v>335266500289</v>
      </c>
      <c r="H125" s="4">
        <v>24400</v>
      </c>
      <c r="I125" s="2">
        <v>55400</v>
      </c>
      <c r="J125" s="14">
        <f t="shared" si="10"/>
        <v>55.4</v>
      </c>
      <c r="K125" s="15">
        <f t="shared" si="11"/>
        <v>108.35</v>
      </c>
      <c r="L125" s="16">
        <f t="shared" si="12"/>
        <v>16.43</v>
      </c>
      <c r="M125" s="16">
        <f>ROUND((2*1.95583),2)</f>
        <v>3.91</v>
      </c>
      <c r="N125" s="17">
        <f t="shared" si="20"/>
        <v>25.74</v>
      </c>
      <c r="O125" s="16">
        <f t="shared" si="21"/>
        <v>154.43</v>
      </c>
    </row>
    <row r="126" spans="1:15" s="18" customFormat="1" ht="15.75" customHeight="1" outlineLevel="2" x14ac:dyDescent="0.25">
      <c r="A126" s="13">
        <v>114</v>
      </c>
      <c r="B126" s="12" t="s">
        <v>14</v>
      </c>
      <c r="C126" s="12" t="s">
        <v>16</v>
      </c>
      <c r="D126" s="2" t="s">
        <v>32</v>
      </c>
      <c r="E126" s="33">
        <v>44474</v>
      </c>
      <c r="F126" s="15">
        <v>2508</v>
      </c>
      <c r="G126" s="2">
        <v>335266531110</v>
      </c>
      <c r="H126" s="4">
        <v>23400</v>
      </c>
      <c r="I126" s="2">
        <v>56300</v>
      </c>
      <c r="J126" s="14">
        <f t="shared" si="10"/>
        <v>56.3</v>
      </c>
      <c r="K126" s="15">
        <f t="shared" si="11"/>
        <v>110.11</v>
      </c>
      <c r="L126" s="16">
        <f t="shared" si="12"/>
        <v>16.43</v>
      </c>
      <c r="M126" s="16"/>
      <c r="N126" s="17">
        <f t="shared" si="20"/>
        <v>25.31</v>
      </c>
      <c r="O126" s="16">
        <f t="shared" si="21"/>
        <v>151.85</v>
      </c>
    </row>
    <row r="127" spans="1:15" s="18" customFormat="1" ht="15.75" customHeight="1" outlineLevel="2" x14ac:dyDescent="0.25">
      <c r="A127" s="13">
        <v>115</v>
      </c>
      <c r="B127" s="12" t="s">
        <v>14</v>
      </c>
      <c r="C127" s="12" t="s">
        <v>16</v>
      </c>
      <c r="D127" s="2" t="s">
        <v>32</v>
      </c>
      <c r="E127" s="33">
        <v>44474</v>
      </c>
      <c r="F127" s="15">
        <v>2508</v>
      </c>
      <c r="G127" s="2">
        <v>845266510237</v>
      </c>
      <c r="H127" s="4">
        <v>24500</v>
      </c>
      <c r="I127" s="2">
        <v>55300</v>
      </c>
      <c r="J127" s="14">
        <f t="shared" si="10"/>
        <v>55.3</v>
      </c>
      <c r="K127" s="15">
        <f t="shared" si="11"/>
        <v>108.16</v>
      </c>
      <c r="L127" s="16">
        <f t="shared" si="12"/>
        <v>16.43</v>
      </c>
      <c r="M127" s="16"/>
      <c r="N127" s="17">
        <f t="shared" si="20"/>
        <v>24.92</v>
      </c>
      <c r="O127" s="16">
        <f t="shared" si="21"/>
        <v>149.51</v>
      </c>
    </row>
    <row r="128" spans="1:15" s="18" customFormat="1" ht="15.75" customHeight="1" outlineLevel="2" x14ac:dyDescent="0.25">
      <c r="A128" s="13">
        <v>116</v>
      </c>
      <c r="B128" s="12" t="s">
        <v>14</v>
      </c>
      <c r="C128" s="12" t="s">
        <v>16</v>
      </c>
      <c r="D128" s="2" t="s">
        <v>32</v>
      </c>
      <c r="E128" s="33">
        <v>44474</v>
      </c>
      <c r="F128" s="15">
        <v>2508</v>
      </c>
      <c r="G128" s="2">
        <v>845266512423</v>
      </c>
      <c r="H128" s="4">
        <v>23900</v>
      </c>
      <c r="I128" s="2">
        <v>55800</v>
      </c>
      <c r="J128" s="14">
        <f t="shared" si="10"/>
        <v>55.8</v>
      </c>
      <c r="K128" s="15">
        <f t="shared" si="11"/>
        <v>109.14</v>
      </c>
      <c r="L128" s="16">
        <f t="shared" si="12"/>
        <v>16.43</v>
      </c>
      <c r="M128" s="16"/>
      <c r="N128" s="17">
        <f t="shared" si="20"/>
        <v>25.11</v>
      </c>
      <c r="O128" s="16">
        <f t="shared" si="21"/>
        <v>150.68</v>
      </c>
    </row>
    <row r="129" spans="1:15" s="18" customFormat="1" ht="15.75" customHeight="1" outlineLevel="2" x14ac:dyDescent="0.25">
      <c r="A129" s="13">
        <v>117</v>
      </c>
      <c r="B129" s="12" t="s">
        <v>14</v>
      </c>
      <c r="C129" s="12" t="s">
        <v>16</v>
      </c>
      <c r="D129" s="2" t="s">
        <v>32</v>
      </c>
      <c r="E129" s="33">
        <v>44474</v>
      </c>
      <c r="F129" s="15">
        <v>2508</v>
      </c>
      <c r="G129" s="2">
        <v>845266510906</v>
      </c>
      <c r="H129" s="4">
        <v>24000</v>
      </c>
      <c r="I129" s="2">
        <v>55800</v>
      </c>
      <c r="J129" s="14">
        <f t="shared" si="10"/>
        <v>55.8</v>
      </c>
      <c r="K129" s="15">
        <f t="shared" si="11"/>
        <v>109.14</v>
      </c>
      <c r="L129" s="16">
        <f t="shared" si="12"/>
        <v>16.43</v>
      </c>
      <c r="M129" s="16"/>
      <c r="N129" s="17">
        <f t="shared" si="20"/>
        <v>25.11</v>
      </c>
      <c r="O129" s="16">
        <f t="shared" si="21"/>
        <v>150.68</v>
      </c>
    </row>
    <row r="130" spans="1:15" s="18" customFormat="1" ht="15.75" customHeight="1" outlineLevel="2" x14ac:dyDescent="0.25">
      <c r="A130" s="13">
        <v>118</v>
      </c>
      <c r="B130" s="12" t="s">
        <v>14</v>
      </c>
      <c r="C130" s="12" t="s">
        <v>16</v>
      </c>
      <c r="D130" s="2" t="s">
        <v>32</v>
      </c>
      <c r="E130" s="33">
        <v>44474</v>
      </c>
      <c r="F130" s="15">
        <v>2508</v>
      </c>
      <c r="G130" s="2">
        <v>845266512316</v>
      </c>
      <c r="H130" s="4">
        <v>24200</v>
      </c>
      <c r="I130" s="2">
        <v>55600</v>
      </c>
      <c r="J130" s="14">
        <f t="shared" si="10"/>
        <v>55.6</v>
      </c>
      <c r="K130" s="15">
        <f t="shared" si="11"/>
        <v>108.74</v>
      </c>
      <c r="L130" s="16">
        <f t="shared" si="12"/>
        <v>16.43</v>
      </c>
      <c r="M130" s="16"/>
      <c r="N130" s="17">
        <f t="shared" si="20"/>
        <v>25.03</v>
      </c>
      <c r="O130" s="16">
        <f t="shared" si="21"/>
        <v>150.19999999999999</v>
      </c>
    </row>
    <row r="131" spans="1:15" s="18" customFormat="1" ht="15.75" customHeight="1" outlineLevel="2" x14ac:dyDescent="0.25">
      <c r="A131" s="13">
        <v>119</v>
      </c>
      <c r="B131" s="12" t="s">
        <v>14</v>
      </c>
      <c r="C131" s="12" t="s">
        <v>16</v>
      </c>
      <c r="D131" s="2" t="s">
        <v>32</v>
      </c>
      <c r="E131" s="33">
        <v>44474</v>
      </c>
      <c r="F131" s="15">
        <v>2508</v>
      </c>
      <c r="G131" s="2">
        <v>845266512472</v>
      </c>
      <c r="H131" s="4">
        <v>23300</v>
      </c>
      <c r="I131" s="2">
        <v>56300</v>
      </c>
      <c r="J131" s="14">
        <f t="shared" si="10"/>
        <v>56.3</v>
      </c>
      <c r="K131" s="15">
        <f t="shared" si="11"/>
        <v>110.11</v>
      </c>
      <c r="L131" s="16">
        <f t="shared" si="12"/>
        <v>16.43</v>
      </c>
      <c r="M131" s="16"/>
      <c r="N131" s="17">
        <f t="shared" si="20"/>
        <v>25.31</v>
      </c>
      <c r="O131" s="16">
        <f t="shared" si="21"/>
        <v>151.85</v>
      </c>
    </row>
    <row r="132" spans="1:15" s="18" customFormat="1" ht="15.75" customHeight="1" outlineLevel="2" x14ac:dyDescent="0.25">
      <c r="A132" s="13">
        <v>120</v>
      </c>
      <c r="B132" s="12" t="s">
        <v>14</v>
      </c>
      <c r="C132" s="12" t="s">
        <v>16</v>
      </c>
      <c r="D132" s="2" t="s">
        <v>32</v>
      </c>
      <c r="E132" s="33">
        <v>44474</v>
      </c>
      <c r="F132" s="15">
        <v>2508</v>
      </c>
      <c r="G132" s="2">
        <v>845266510070</v>
      </c>
      <c r="H132" s="4">
        <v>23300</v>
      </c>
      <c r="I132" s="2">
        <v>56100</v>
      </c>
      <c r="J132" s="14">
        <f t="shared" si="10"/>
        <v>56.1</v>
      </c>
      <c r="K132" s="15">
        <f t="shared" si="11"/>
        <v>109.72</v>
      </c>
      <c r="L132" s="16">
        <f t="shared" si="12"/>
        <v>16.43</v>
      </c>
      <c r="M132" s="16"/>
      <c r="N132" s="17">
        <f t="shared" si="20"/>
        <v>25.23</v>
      </c>
      <c r="O132" s="16">
        <f t="shared" si="21"/>
        <v>151.38</v>
      </c>
    </row>
    <row r="133" spans="1:15" s="18" customFormat="1" ht="15.75" customHeight="1" outlineLevel="2" x14ac:dyDescent="0.25">
      <c r="A133" s="13">
        <v>121</v>
      </c>
      <c r="B133" s="12" t="s">
        <v>14</v>
      </c>
      <c r="C133" s="12" t="s">
        <v>16</v>
      </c>
      <c r="D133" s="2" t="s">
        <v>32</v>
      </c>
      <c r="E133" s="33">
        <v>44474</v>
      </c>
      <c r="F133" s="15">
        <v>2508</v>
      </c>
      <c r="G133" s="2">
        <v>845266510229</v>
      </c>
      <c r="H133" s="4">
        <v>22800</v>
      </c>
      <c r="I133" s="2">
        <v>55800</v>
      </c>
      <c r="J133" s="14">
        <f t="shared" si="10"/>
        <v>55.8</v>
      </c>
      <c r="K133" s="15">
        <f t="shared" si="11"/>
        <v>109.14</v>
      </c>
      <c r="L133" s="16">
        <f t="shared" si="12"/>
        <v>16.43</v>
      </c>
      <c r="M133" s="16"/>
      <c r="N133" s="17">
        <f t="shared" si="20"/>
        <v>25.11</v>
      </c>
      <c r="O133" s="16">
        <f t="shared" si="21"/>
        <v>150.68</v>
      </c>
    </row>
    <row r="134" spans="1:15" s="18" customFormat="1" ht="15.75" customHeight="1" outlineLevel="2" x14ac:dyDescent="0.25">
      <c r="A134" s="13">
        <v>122</v>
      </c>
      <c r="B134" s="12" t="s">
        <v>14</v>
      </c>
      <c r="C134" s="12" t="s">
        <v>16</v>
      </c>
      <c r="D134" s="2" t="s">
        <v>32</v>
      </c>
      <c r="E134" s="33">
        <v>44474</v>
      </c>
      <c r="F134" s="15">
        <v>2508</v>
      </c>
      <c r="G134" s="2">
        <v>335266513548</v>
      </c>
      <c r="H134" s="4">
        <v>22850</v>
      </c>
      <c r="I134" s="2">
        <v>56300</v>
      </c>
      <c r="J134" s="14">
        <f t="shared" si="10"/>
        <v>56.3</v>
      </c>
      <c r="K134" s="15">
        <f t="shared" si="11"/>
        <v>110.11</v>
      </c>
      <c r="L134" s="16">
        <f t="shared" si="12"/>
        <v>16.43</v>
      </c>
      <c r="M134" s="16"/>
      <c r="N134" s="17">
        <f t="shared" si="20"/>
        <v>25.31</v>
      </c>
      <c r="O134" s="16">
        <f t="shared" si="21"/>
        <v>151.85</v>
      </c>
    </row>
    <row r="135" spans="1:15" s="43" customFormat="1" ht="15.75" customHeight="1" outlineLevel="1" x14ac:dyDescent="0.25">
      <c r="A135" s="34"/>
      <c r="B135" s="35"/>
      <c r="C135" s="35"/>
      <c r="D135" s="39" t="s">
        <v>45</v>
      </c>
      <c r="E135" s="37"/>
      <c r="F135" s="38"/>
      <c r="G135" s="39">
        <v>10</v>
      </c>
      <c r="H135" s="34">
        <f t="shared" ref="H135:O135" si="24">SUBTOTAL(9,H125:H134)</f>
        <v>236650</v>
      </c>
      <c r="I135" s="39">
        <f t="shared" si="24"/>
        <v>558700</v>
      </c>
      <c r="J135" s="40">
        <f t="shared" si="24"/>
        <v>558.70000000000005</v>
      </c>
      <c r="K135" s="38">
        <f t="shared" si="24"/>
        <v>1092.72</v>
      </c>
      <c r="L135" s="41">
        <f t="shared" si="24"/>
        <v>164.30000000000004</v>
      </c>
      <c r="M135" s="41">
        <f t="shared" si="24"/>
        <v>3.91</v>
      </c>
      <c r="N135" s="42">
        <f t="shared" si="24"/>
        <v>252.18</v>
      </c>
      <c r="O135" s="41">
        <f t="shared" si="24"/>
        <v>1513.11</v>
      </c>
    </row>
    <row r="136" spans="1:15" s="18" customFormat="1" ht="15.75" customHeight="1" outlineLevel="2" x14ac:dyDescent="0.25">
      <c r="A136" s="13">
        <v>123</v>
      </c>
      <c r="B136" s="12" t="s">
        <v>14</v>
      </c>
      <c r="C136" s="12" t="s">
        <v>16</v>
      </c>
      <c r="D136" s="2" t="s">
        <v>33</v>
      </c>
      <c r="E136" s="33">
        <v>44474</v>
      </c>
      <c r="F136" s="15">
        <v>2508</v>
      </c>
      <c r="G136" s="2">
        <v>845266660776</v>
      </c>
      <c r="H136" s="4">
        <v>23600</v>
      </c>
      <c r="I136" s="2">
        <v>55900</v>
      </c>
      <c r="J136" s="14">
        <f t="shared" si="10"/>
        <v>55.9</v>
      </c>
      <c r="K136" s="15">
        <f t="shared" si="11"/>
        <v>109.33</v>
      </c>
      <c r="L136" s="16">
        <f t="shared" si="12"/>
        <v>16.43</v>
      </c>
      <c r="M136" s="16">
        <f>ROUND((2*1.95583),2)</f>
        <v>3.91</v>
      </c>
      <c r="N136" s="17">
        <f t="shared" si="20"/>
        <v>25.93</v>
      </c>
      <c r="O136" s="16">
        <f t="shared" si="21"/>
        <v>155.6</v>
      </c>
    </row>
    <row r="137" spans="1:15" s="18" customFormat="1" ht="15.75" customHeight="1" outlineLevel="2" x14ac:dyDescent="0.25">
      <c r="A137" s="13">
        <v>124</v>
      </c>
      <c r="B137" s="12" t="s">
        <v>14</v>
      </c>
      <c r="C137" s="12" t="s">
        <v>16</v>
      </c>
      <c r="D137" s="2" t="s">
        <v>33</v>
      </c>
      <c r="E137" s="33">
        <v>44474</v>
      </c>
      <c r="F137" s="15">
        <v>2508</v>
      </c>
      <c r="G137" s="2">
        <v>335266514033</v>
      </c>
      <c r="H137" s="4">
        <v>22850</v>
      </c>
      <c r="I137" s="2">
        <v>56200</v>
      </c>
      <c r="J137" s="14">
        <f t="shared" si="10"/>
        <v>56.2</v>
      </c>
      <c r="K137" s="15">
        <f t="shared" si="11"/>
        <v>109.92</v>
      </c>
      <c r="L137" s="16">
        <f t="shared" si="12"/>
        <v>16.43</v>
      </c>
      <c r="M137" s="16"/>
      <c r="N137" s="17">
        <f t="shared" si="20"/>
        <v>25.27</v>
      </c>
      <c r="O137" s="16">
        <f t="shared" si="21"/>
        <v>151.62</v>
      </c>
    </row>
    <row r="138" spans="1:15" s="18" customFormat="1" ht="15.75" customHeight="1" outlineLevel="2" x14ac:dyDescent="0.25">
      <c r="A138" s="13">
        <v>125</v>
      </c>
      <c r="B138" s="12" t="s">
        <v>14</v>
      </c>
      <c r="C138" s="12" t="s">
        <v>16</v>
      </c>
      <c r="D138" s="2" t="s">
        <v>33</v>
      </c>
      <c r="E138" s="33">
        <v>44474</v>
      </c>
      <c r="F138" s="15">
        <v>2508</v>
      </c>
      <c r="G138" s="2">
        <v>845266513355</v>
      </c>
      <c r="H138" s="4">
        <v>24000</v>
      </c>
      <c r="I138" s="2">
        <v>55500</v>
      </c>
      <c r="J138" s="14">
        <f t="shared" si="10"/>
        <v>55.5</v>
      </c>
      <c r="K138" s="15">
        <f t="shared" si="11"/>
        <v>108.55</v>
      </c>
      <c r="L138" s="16">
        <f t="shared" si="12"/>
        <v>16.43</v>
      </c>
      <c r="M138" s="16"/>
      <c r="N138" s="17">
        <f t="shared" si="20"/>
        <v>25</v>
      </c>
      <c r="O138" s="16">
        <f t="shared" si="21"/>
        <v>149.97999999999999</v>
      </c>
    </row>
    <row r="139" spans="1:15" s="18" customFormat="1" ht="15.75" customHeight="1" outlineLevel="2" x14ac:dyDescent="0.25">
      <c r="A139" s="13">
        <v>126</v>
      </c>
      <c r="B139" s="12" t="s">
        <v>14</v>
      </c>
      <c r="C139" s="12" t="s">
        <v>16</v>
      </c>
      <c r="D139" s="2" t="s">
        <v>33</v>
      </c>
      <c r="E139" s="33">
        <v>44474</v>
      </c>
      <c r="F139" s="15">
        <v>2508</v>
      </c>
      <c r="G139" s="2">
        <v>845266660412</v>
      </c>
      <c r="H139" s="4">
        <v>24300</v>
      </c>
      <c r="I139" s="2">
        <v>55100</v>
      </c>
      <c r="J139" s="14">
        <f t="shared" si="10"/>
        <v>55.1</v>
      </c>
      <c r="K139" s="15">
        <f t="shared" si="11"/>
        <v>107.77</v>
      </c>
      <c r="L139" s="16">
        <f t="shared" si="12"/>
        <v>16.43</v>
      </c>
      <c r="M139" s="16"/>
      <c r="N139" s="17">
        <f t="shared" si="20"/>
        <v>24.84</v>
      </c>
      <c r="O139" s="16">
        <f t="shared" si="21"/>
        <v>149.04</v>
      </c>
    </row>
    <row r="140" spans="1:15" s="18" customFormat="1" ht="15.75" customHeight="1" outlineLevel="2" x14ac:dyDescent="0.25">
      <c r="A140" s="13">
        <v>127</v>
      </c>
      <c r="B140" s="12" t="s">
        <v>14</v>
      </c>
      <c r="C140" s="12" t="s">
        <v>16</v>
      </c>
      <c r="D140" s="2" t="s">
        <v>33</v>
      </c>
      <c r="E140" s="33">
        <v>44474</v>
      </c>
      <c r="F140" s="15">
        <v>2508</v>
      </c>
      <c r="G140" s="2">
        <v>845266510765</v>
      </c>
      <c r="H140" s="4">
        <v>23400</v>
      </c>
      <c r="I140" s="2">
        <v>56100</v>
      </c>
      <c r="J140" s="14">
        <f t="shared" si="10"/>
        <v>56.1</v>
      </c>
      <c r="K140" s="15">
        <f t="shared" si="11"/>
        <v>109.72</v>
      </c>
      <c r="L140" s="16">
        <f t="shared" si="12"/>
        <v>16.43</v>
      </c>
      <c r="M140" s="16"/>
      <c r="N140" s="17">
        <f t="shared" si="20"/>
        <v>25.23</v>
      </c>
      <c r="O140" s="16">
        <f t="shared" si="21"/>
        <v>151.38</v>
      </c>
    </row>
    <row r="141" spans="1:15" s="18" customFormat="1" ht="15.75" customHeight="1" outlineLevel="2" x14ac:dyDescent="0.25">
      <c r="A141" s="13">
        <v>128</v>
      </c>
      <c r="B141" s="12" t="s">
        <v>14</v>
      </c>
      <c r="C141" s="12" t="s">
        <v>16</v>
      </c>
      <c r="D141" s="2" t="s">
        <v>33</v>
      </c>
      <c r="E141" s="33">
        <v>44474</v>
      </c>
      <c r="F141" s="15">
        <v>2508</v>
      </c>
      <c r="G141" s="2">
        <v>845266510708</v>
      </c>
      <c r="H141" s="4">
        <v>24950</v>
      </c>
      <c r="I141" s="2">
        <v>54600</v>
      </c>
      <c r="J141" s="14">
        <f t="shared" si="10"/>
        <v>54.6</v>
      </c>
      <c r="K141" s="15">
        <f t="shared" si="11"/>
        <v>106.79</v>
      </c>
      <c r="L141" s="16">
        <f t="shared" si="12"/>
        <v>16.43</v>
      </c>
      <c r="M141" s="16"/>
      <c r="N141" s="17">
        <f t="shared" si="20"/>
        <v>24.64</v>
      </c>
      <c r="O141" s="16">
        <f t="shared" si="21"/>
        <v>147.86000000000001</v>
      </c>
    </row>
    <row r="142" spans="1:15" s="18" customFormat="1" ht="15.75" customHeight="1" outlineLevel="2" x14ac:dyDescent="0.25">
      <c r="A142" s="13">
        <v>129</v>
      </c>
      <c r="B142" s="12" t="s">
        <v>14</v>
      </c>
      <c r="C142" s="12" t="s">
        <v>16</v>
      </c>
      <c r="D142" s="2" t="s">
        <v>33</v>
      </c>
      <c r="E142" s="33">
        <v>44474</v>
      </c>
      <c r="F142" s="15">
        <v>2508</v>
      </c>
      <c r="G142" s="2">
        <v>845266510690</v>
      </c>
      <c r="H142" s="4">
        <v>24500</v>
      </c>
      <c r="I142" s="2">
        <v>55300</v>
      </c>
      <c r="J142" s="14">
        <f t="shared" si="10"/>
        <v>55.3</v>
      </c>
      <c r="K142" s="15">
        <f t="shared" si="11"/>
        <v>108.16</v>
      </c>
      <c r="L142" s="16">
        <f t="shared" si="12"/>
        <v>16.43</v>
      </c>
      <c r="M142" s="16"/>
      <c r="N142" s="17">
        <f t="shared" si="14"/>
        <v>24.92</v>
      </c>
      <c r="O142" s="16">
        <f t="shared" si="15"/>
        <v>149.51</v>
      </c>
    </row>
    <row r="143" spans="1:15" s="18" customFormat="1" ht="15.75" customHeight="1" outlineLevel="2" x14ac:dyDescent="0.25">
      <c r="A143" s="13">
        <v>130</v>
      </c>
      <c r="B143" s="12" t="s">
        <v>14</v>
      </c>
      <c r="C143" s="12" t="s">
        <v>16</v>
      </c>
      <c r="D143" s="2" t="s">
        <v>33</v>
      </c>
      <c r="E143" s="33">
        <v>44474</v>
      </c>
      <c r="F143" s="15">
        <v>2508</v>
      </c>
      <c r="G143" s="2">
        <v>845266512829</v>
      </c>
      <c r="H143" s="4">
        <v>25300</v>
      </c>
      <c r="I143" s="2">
        <v>54500</v>
      </c>
      <c r="J143" s="14">
        <f t="shared" ref="J143:J151" si="25">ROUNDUP((I143/1000),1)</f>
        <v>54.5</v>
      </c>
      <c r="K143" s="15">
        <f t="shared" ref="K143:K151" si="26">ROUND((1*1.95583*J143),2)</f>
        <v>106.59</v>
      </c>
      <c r="L143" s="16">
        <f t="shared" ref="L143:L151" si="27">ROUND((8.4*1.95583),2)</f>
        <v>16.43</v>
      </c>
      <c r="M143" s="16"/>
      <c r="N143" s="17">
        <f t="shared" si="14"/>
        <v>24.6</v>
      </c>
      <c r="O143" s="16">
        <f t="shared" si="15"/>
        <v>147.62</v>
      </c>
    </row>
    <row r="144" spans="1:15" s="18" customFormat="1" ht="15.75" customHeight="1" outlineLevel="2" x14ac:dyDescent="0.25">
      <c r="A144" s="13">
        <v>131</v>
      </c>
      <c r="B144" s="12" t="s">
        <v>14</v>
      </c>
      <c r="C144" s="12" t="s">
        <v>16</v>
      </c>
      <c r="D144" s="2" t="s">
        <v>33</v>
      </c>
      <c r="E144" s="33">
        <v>44474</v>
      </c>
      <c r="F144" s="15">
        <v>2508</v>
      </c>
      <c r="G144" s="2">
        <v>845266512837</v>
      </c>
      <c r="H144" s="4">
        <v>25000</v>
      </c>
      <c r="I144" s="2">
        <v>54200</v>
      </c>
      <c r="J144" s="14">
        <f t="shared" si="25"/>
        <v>54.2</v>
      </c>
      <c r="K144" s="15">
        <f t="shared" si="26"/>
        <v>106.01</v>
      </c>
      <c r="L144" s="16">
        <f t="shared" si="27"/>
        <v>16.43</v>
      </c>
      <c r="M144" s="16"/>
      <c r="N144" s="17">
        <f t="shared" si="14"/>
        <v>24.49</v>
      </c>
      <c r="O144" s="16">
        <f t="shared" si="15"/>
        <v>146.93</v>
      </c>
    </row>
    <row r="145" spans="1:15" s="18" customFormat="1" ht="15.75" customHeight="1" outlineLevel="2" x14ac:dyDescent="0.25">
      <c r="A145" s="13">
        <v>132</v>
      </c>
      <c r="B145" s="12" t="s">
        <v>14</v>
      </c>
      <c r="C145" s="12" t="s">
        <v>16</v>
      </c>
      <c r="D145" s="2" t="s">
        <v>33</v>
      </c>
      <c r="E145" s="33">
        <v>44474</v>
      </c>
      <c r="F145" s="15">
        <v>2508</v>
      </c>
      <c r="G145" s="2">
        <v>845266510803</v>
      </c>
      <c r="H145" s="4">
        <v>25000</v>
      </c>
      <c r="I145" s="2">
        <v>54400</v>
      </c>
      <c r="J145" s="14">
        <f t="shared" si="25"/>
        <v>54.4</v>
      </c>
      <c r="K145" s="15">
        <f t="shared" si="26"/>
        <v>106.4</v>
      </c>
      <c r="L145" s="16">
        <f t="shared" si="27"/>
        <v>16.43</v>
      </c>
      <c r="M145" s="16"/>
      <c r="N145" s="17">
        <f t="shared" si="14"/>
        <v>24.57</v>
      </c>
      <c r="O145" s="16">
        <f t="shared" si="15"/>
        <v>147.4</v>
      </c>
    </row>
    <row r="146" spans="1:15" s="18" customFormat="1" ht="15.75" customHeight="1" outlineLevel="2" x14ac:dyDescent="0.25">
      <c r="A146" s="13">
        <v>133</v>
      </c>
      <c r="B146" s="12" t="s">
        <v>14</v>
      </c>
      <c r="C146" s="12" t="s">
        <v>16</v>
      </c>
      <c r="D146" s="2" t="s">
        <v>33</v>
      </c>
      <c r="E146" s="33">
        <v>44474</v>
      </c>
      <c r="F146" s="15">
        <v>2508</v>
      </c>
      <c r="G146" s="2">
        <v>335266513506</v>
      </c>
      <c r="H146" s="4">
        <v>22800</v>
      </c>
      <c r="I146" s="2">
        <v>56600</v>
      </c>
      <c r="J146" s="14">
        <f t="shared" si="25"/>
        <v>56.6</v>
      </c>
      <c r="K146" s="15">
        <f t="shared" si="26"/>
        <v>110.7</v>
      </c>
      <c r="L146" s="16">
        <f t="shared" si="27"/>
        <v>16.43</v>
      </c>
      <c r="M146" s="16"/>
      <c r="N146" s="17">
        <f t="shared" si="14"/>
        <v>25.43</v>
      </c>
      <c r="O146" s="16">
        <f t="shared" si="15"/>
        <v>152.56</v>
      </c>
    </row>
    <row r="147" spans="1:15" s="18" customFormat="1" ht="15.75" customHeight="1" outlineLevel="2" x14ac:dyDescent="0.25">
      <c r="A147" s="13">
        <v>134</v>
      </c>
      <c r="B147" s="12" t="s">
        <v>14</v>
      </c>
      <c r="C147" s="12" t="s">
        <v>16</v>
      </c>
      <c r="D147" s="2" t="s">
        <v>33</v>
      </c>
      <c r="E147" s="33">
        <v>44474</v>
      </c>
      <c r="F147" s="15">
        <v>2508</v>
      </c>
      <c r="G147" s="2">
        <v>845266660834</v>
      </c>
      <c r="H147" s="4">
        <v>23200</v>
      </c>
      <c r="I147" s="2">
        <v>56150</v>
      </c>
      <c r="J147" s="14">
        <f t="shared" si="25"/>
        <v>56.2</v>
      </c>
      <c r="K147" s="15">
        <f t="shared" si="26"/>
        <v>109.92</v>
      </c>
      <c r="L147" s="16">
        <f t="shared" si="27"/>
        <v>16.43</v>
      </c>
      <c r="M147" s="16"/>
      <c r="N147" s="17">
        <f t="shared" si="14"/>
        <v>25.27</v>
      </c>
      <c r="O147" s="16">
        <f t="shared" si="15"/>
        <v>151.62</v>
      </c>
    </row>
    <row r="148" spans="1:15" s="18" customFormat="1" ht="15.75" customHeight="1" outlineLevel="2" x14ac:dyDescent="0.25">
      <c r="A148" s="13">
        <v>135</v>
      </c>
      <c r="B148" s="12" t="s">
        <v>14</v>
      </c>
      <c r="C148" s="12" t="s">
        <v>16</v>
      </c>
      <c r="D148" s="2" t="s">
        <v>33</v>
      </c>
      <c r="E148" s="33">
        <v>44474</v>
      </c>
      <c r="F148" s="15">
        <v>2508</v>
      </c>
      <c r="G148" s="2">
        <v>845266660370</v>
      </c>
      <c r="H148" s="4">
        <v>21800</v>
      </c>
      <c r="I148" s="2">
        <v>56700</v>
      </c>
      <c r="J148" s="14">
        <f t="shared" si="25"/>
        <v>56.7</v>
      </c>
      <c r="K148" s="15">
        <f t="shared" si="26"/>
        <v>110.9</v>
      </c>
      <c r="L148" s="16">
        <f t="shared" si="27"/>
        <v>16.43</v>
      </c>
      <c r="M148" s="16"/>
      <c r="N148" s="17">
        <f t="shared" si="14"/>
        <v>25.47</v>
      </c>
      <c r="O148" s="16">
        <f t="shared" si="15"/>
        <v>152.80000000000001</v>
      </c>
    </row>
    <row r="149" spans="1:15" s="18" customFormat="1" ht="15.75" customHeight="1" outlineLevel="2" x14ac:dyDescent="0.25">
      <c r="A149" s="13">
        <v>136</v>
      </c>
      <c r="B149" s="12" t="s">
        <v>14</v>
      </c>
      <c r="C149" s="12" t="s">
        <v>16</v>
      </c>
      <c r="D149" s="2" t="s">
        <v>33</v>
      </c>
      <c r="E149" s="33">
        <v>44474</v>
      </c>
      <c r="F149" s="15">
        <v>2508</v>
      </c>
      <c r="G149" s="2">
        <v>845266660313</v>
      </c>
      <c r="H149" s="4">
        <v>24600</v>
      </c>
      <c r="I149" s="2">
        <v>55100</v>
      </c>
      <c r="J149" s="14">
        <f t="shared" si="25"/>
        <v>55.1</v>
      </c>
      <c r="K149" s="15">
        <f t="shared" si="26"/>
        <v>107.77</v>
      </c>
      <c r="L149" s="16">
        <f t="shared" si="27"/>
        <v>16.43</v>
      </c>
      <c r="M149" s="16"/>
      <c r="N149" s="17">
        <f t="shared" si="14"/>
        <v>24.84</v>
      </c>
      <c r="O149" s="16">
        <f t="shared" si="15"/>
        <v>149.04</v>
      </c>
    </row>
    <row r="150" spans="1:15" s="18" customFormat="1" ht="15.75" customHeight="1" outlineLevel="2" x14ac:dyDescent="0.25">
      <c r="A150" s="13">
        <v>137</v>
      </c>
      <c r="B150" s="12" t="s">
        <v>14</v>
      </c>
      <c r="C150" s="12" t="s">
        <v>16</v>
      </c>
      <c r="D150" s="2" t="s">
        <v>33</v>
      </c>
      <c r="E150" s="33">
        <v>44474</v>
      </c>
      <c r="F150" s="15">
        <v>2508</v>
      </c>
      <c r="G150" s="2">
        <v>845266510369</v>
      </c>
      <c r="H150" s="4">
        <v>24100</v>
      </c>
      <c r="I150" s="2">
        <v>55300</v>
      </c>
      <c r="J150" s="14">
        <f t="shared" si="25"/>
        <v>55.3</v>
      </c>
      <c r="K150" s="15">
        <f t="shared" si="26"/>
        <v>108.16</v>
      </c>
      <c r="L150" s="16">
        <f t="shared" si="27"/>
        <v>16.43</v>
      </c>
      <c r="M150" s="16"/>
      <c r="N150" s="17">
        <f t="shared" si="14"/>
        <v>24.92</v>
      </c>
      <c r="O150" s="16">
        <f t="shared" si="15"/>
        <v>149.51</v>
      </c>
    </row>
    <row r="151" spans="1:15" s="18" customFormat="1" ht="15.75" customHeight="1" outlineLevel="2" x14ac:dyDescent="0.25">
      <c r="A151" s="13">
        <v>138</v>
      </c>
      <c r="B151" s="12" t="s">
        <v>14</v>
      </c>
      <c r="C151" s="12" t="s">
        <v>16</v>
      </c>
      <c r="D151" s="2" t="s">
        <v>33</v>
      </c>
      <c r="E151" s="33">
        <v>44474</v>
      </c>
      <c r="F151" s="15">
        <v>2508</v>
      </c>
      <c r="G151" s="2">
        <v>845266660586</v>
      </c>
      <c r="H151" s="4">
        <v>23200</v>
      </c>
      <c r="I151" s="2">
        <v>56350</v>
      </c>
      <c r="J151" s="14">
        <f t="shared" si="25"/>
        <v>56.4</v>
      </c>
      <c r="K151" s="15">
        <f t="shared" si="26"/>
        <v>110.31</v>
      </c>
      <c r="L151" s="16">
        <f t="shared" si="27"/>
        <v>16.43</v>
      </c>
      <c r="M151" s="16"/>
      <c r="N151" s="17">
        <f t="shared" si="14"/>
        <v>25.35</v>
      </c>
      <c r="O151" s="16">
        <f t="shared" si="15"/>
        <v>152.09</v>
      </c>
    </row>
    <row r="152" spans="1:15" s="43" customFormat="1" ht="15.75" customHeight="1" outlineLevel="1" x14ac:dyDescent="0.25">
      <c r="A152" s="44"/>
      <c r="B152" s="45"/>
      <c r="C152" s="45"/>
      <c r="D152" s="46" t="s">
        <v>46</v>
      </c>
      <c r="E152" s="47"/>
      <c r="F152" s="48"/>
      <c r="G152" s="46">
        <v>16</v>
      </c>
      <c r="H152" s="44">
        <f t="shared" ref="H152:O152" si="28">SUBTOTAL(9,H136:H151)</f>
        <v>382600</v>
      </c>
      <c r="I152" s="46">
        <f t="shared" si="28"/>
        <v>888000</v>
      </c>
      <c r="J152" s="49">
        <f t="shared" si="28"/>
        <v>888.10000000000014</v>
      </c>
      <c r="K152" s="48">
        <f t="shared" si="28"/>
        <v>1737.0000000000002</v>
      </c>
      <c r="L152" s="42">
        <f t="shared" si="28"/>
        <v>262.88000000000005</v>
      </c>
      <c r="M152" s="42">
        <f t="shared" si="28"/>
        <v>3.91</v>
      </c>
      <c r="N152" s="42">
        <f t="shared" si="28"/>
        <v>400.77</v>
      </c>
      <c r="O152" s="42">
        <f t="shared" si="28"/>
        <v>2404.5600000000004</v>
      </c>
    </row>
    <row r="153" spans="1:15" s="57" customFormat="1" ht="15.75" customHeight="1" x14ac:dyDescent="0.25">
      <c r="A153" s="50"/>
      <c r="B153" s="51"/>
      <c r="C153" s="51"/>
      <c r="D153" s="52" t="s">
        <v>47</v>
      </c>
      <c r="E153" s="53"/>
      <c r="F153" s="54"/>
      <c r="G153" s="52">
        <v>138</v>
      </c>
      <c r="H153" s="50">
        <f t="shared" ref="H153:O153" si="29">SUBTOTAL(9,H3:H151)</f>
        <v>3284810</v>
      </c>
      <c r="I153" s="52">
        <f t="shared" si="29"/>
        <v>7700240</v>
      </c>
      <c r="J153" s="55">
        <f t="shared" si="29"/>
        <v>7701.4000000000024</v>
      </c>
      <c r="K153" s="54">
        <f t="shared" si="29"/>
        <v>15062.649999999994</v>
      </c>
      <c r="L153" s="56">
        <f t="shared" si="29"/>
        <v>2267.34</v>
      </c>
      <c r="M153" s="56">
        <f t="shared" si="29"/>
        <v>46.919999999999987</v>
      </c>
      <c r="N153" s="56">
        <f t="shared" si="29"/>
        <v>3475.3700000000013</v>
      </c>
      <c r="O153" s="56">
        <f t="shared" si="29"/>
        <v>20852.279999999995</v>
      </c>
    </row>
    <row r="156" spans="1:15" s="7" customFormat="1" x14ac:dyDescent="0.25">
      <c r="A156" s="5"/>
      <c r="B156" s="5"/>
      <c r="C156" s="5"/>
      <c r="D156" s="26" t="s">
        <v>17</v>
      </c>
      <c r="E156" s="26"/>
      <c r="F156" s="26"/>
      <c r="G156" s="26"/>
      <c r="H156" s="6"/>
      <c r="I156" s="27"/>
      <c r="J156" s="27" t="s">
        <v>18</v>
      </c>
      <c r="K156" s="27"/>
      <c r="L156" s="27"/>
      <c r="M156" s="27"/>
    </row>
    <row r="157" spans="1:15" s="7" customFormat="1" x14ac:dyDescent="0.25">
      <c r="A157" s="5"/>
      <c r="B157" s="5"/>
      <c r="C157" s="5"/>
      <c r="D157" s="28" t="s">
        <v>19</v>
      </c>
      <c r="E157" s="28"/>
      <c r="F157" s="28"/>
      <c r="G157" s="26"/>
      <c r="H157" s="29"/>
      <c r="I157" s="30"/>
      <c r="J157" s="31" t="s">
        <v>20</v>
      </c>
      <c r="K157" s="31"/>
      <c r="L157" s="31"/>
      <c r="M157" s="27"/>
    </row>
  </sheetData>
  <autoFilter ref="A2:O151" xr:uid="{00000000-0009-0000-0000-000001000000}"/>
  <mergeCells count="1">
    <mergeCell ref="A1:O1"/>
  </mergeCells>
  <pageMargins left="0" right="0" top="0.34" bottom="0.31" header="0.63" footer="0.5"/>
  <pageSetup paperSize="9" fitToHeight="0" orientation="landscape" r:id="rId1"/>
  <headerFooter>
    <oddFooter>&amp;R 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AF60C-AC3C-4A1E-A214-3C578DB3DDA4}">
  <sheetPr>
    <outlinePr applyStyles="1"/>
  </sheetPr>
  <dimension ref="A1:O187"/>
  <sheetViews>
    <sheetView topLeftCell="D1" zoomScale="140" zoomScaleNormal="140" workbookViewId="0">
      <pane ySplit="2" topLeftCell="A178" activePane="bottomLeft" state="frozen"/>
      <selection activeCell="D899" sqref="D899"/>
      <selection pane="bottomLeft" activeCell="G183" sqref="G183:O183"/>
    </sheetView>
  </sheetViews>
  <sheetFormatPr defaultColWidth="7.140625" defaultRowHeight="15" outlineLevelRow="2" x14ac:dyDescent="0.25"/>
  <cols>
    <col min="1" max="2" width="5.42578125" style="5" customWidth="1"/>
    <col min="3" max="3" width="7.140625" style="5"/>
    <col min="4" max="4" width="8.5703125" style="5" customWidth="1"/>
    <col min="5" max="5" width="11.42578125" style="5" customWidth="1"/>
    <col min="6" max="6" width="7.140625" style="5"/>
    <col min="7" max="7" width="13" style="5" customWidth="1"/>
    <col min="8" max="8" width="9.5703125" style="6" customWidth="1"/>
    <col min="9" max="9" width="11.140625" style="7" customWidth="1"/>
    <col min="10" max="10" width="7.7109375" style="7" customWidth="1"/>
    <col min="11" max="11" width="9.140625" style="7" customWidth="1"/>
    <col min="12" max="12" width="8.85546875" style="7" customWidth="1"/>
    <col min="13" max="13" width="7.140625" style="7"/>
    <col min="14" max="14" width="8.42578125" style="7" customWidth="1"/>
    <col min="15" max="15" width="9.5703125" style="7" customWidth="1"/>
  </cols>
  <sheetData>
    <row r="1" spans="1:15" ht="15.75" thickBot="1" x14ac:dyDescent="0.3">
      <c r="A1" s="1" t="s">
        <v>63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58.5" customHeight="1" thickBot="1" x14ac:dyDescent="0.3">
      <c r="A2" s="11" t="s">
        <v>0</v>
      </c>
      <c r="B2" s="11" t="s">
        <v>1</v>
      </c>
      <c r="C2" s="11" t="s">
        <v>13</v>
      </c>
      <c r="D2" s="11" t="s">
        <v>4</v>
      </c>
      <c r="E2" s="8" t="s">
        <v>5</v>
      </c>
      <c r="F2" s="11" t="s">
        <v>7</v>
      </c>
      <c r="G2" s="11" t="s">
        <v>2</v>
      </c>
      <c r="H2" s="9" t="s">
        <v>8</v>
      </c>
      <c r="I2" s="11" t="s">
        <v>9</v>
      </c>
      <c r="J2" s="11" t="s">
        <v>10</v>
      </c>
      <c r="K2" s="8" t="s">
        <v>11</v>
      </c>
      <c r="L2" s="11" t="s">
        <v>6</v>
      </c>
      <c r="M2" s="11" t="s">
        <v>15</v>
      </c>
      <c r="N2" s="11" t="s">
        <v>3</v>
      </c>
      <c r="O2" s="10" t="s">
        <v>12</v>
      </c>
    </row>
    <row r="3" spans="1:15" s="18" customFormat="1" ht="15.75" customHeight="1" outlineLevel="2" x14ac:dyDescent="0.25">
      <c r="A3" s="13">
        <v>1</v>
      </c>
      <c r="B3" s="12" t="s">
        <v>14</v>
      </c>
      <c r="C3" s="12" t="s">
        <v>16</v>
      </c>
      <c r="D3" s="2" t="s">
        <v>48</v>
      </c>
      <c r="E3" s="33">
        <v>44475</v>
      </c>
      <c r="F3" s="15">
        <v>2508</v>
      </c>
      <c r="G3" s="2">
        <v>845266513231</v>
      </c>
      <c r="H3" s="4">
        <v>24700</v>
      </c>
      <c r="I3" s="2">
        <v>54700</v>
      </c>
      <c r="J3" s="14">
        <f t="shared" ref="J3:J60" si="0">ROUNDUP((I3/1000),1)</f>
        <v>54.7</v>
      </c>
      <c r="K3" s="15">
        <f t="shared" ref="K3:K60" si="1">ROUND((1*1.95583*J3),2)</f>
        <v>106.98</v>
      </c>
      <c r="L3" s="16">
        <f t="shared" ref="L3:L60" si="2">ROUND((8.4*1.95583),2)</f>
        <v>16.43</v>
      </c>
      <c r="M3" s="16">
        <f>ROUND((2*1.95583),2)</f>
        <v>3.91</v>
      </c>
      <c r="N3" s="17">
        <f t="shared" ref="N3:N108" si="3">ROUND(((SUM(K3:M3))*20/100),2)</f>
        <v>25.46</v>
      </c>
      <c r="O3" s="16">
        <f t="shared" ref="O3:O108" si="4">SUM(K3:N3)</f>
        <v>152.78</v>
      </c>
    </row>
    <row r="4" spans="1:15" s="18" customFormat="1" ht="15.75" customHeight="1" outlineLevel="2" x14ac:dyDescent="0.25">
      <c r="A4" s="13">
        <v>2</v>
      </c>
      <c r="B4" s="12" t="s">
        <v>14</v>
      </c>
      <c r="C4" s="12" t="s">
        <v>16</v>
      </c>
      <c r="D4" s="2" t="s">
        <v>48</v>
      </c>
      <c r="E4" s="33">
        <v>44475</v>
      </c>
      <c r="F4" s="15">
        <v>2508</v>
      </c>
      <c r="G4" s="2">
        <v>845266510807</v>
      </c>
      <c r="H4" s="4">
        <v>23200</v>
      </c>
      <c r="I4" s="2">
        <v>56600</v>
      </c>
      <c r="J4" s="14">
        <f t="shared" si="0"/>
        <v>56.6</v>
      </c>
      <c r="K4" s="15">
        <f t="shared" si="1"/>
        <v>110.7</v>
      </c>
      <c r="L4" s="16">
        <f t="shared" si="2"/>
        <v>16.43</v>
      </c>
      <c r="M4" s="16"/>
      <c r="N4" s="17">
        <f t="shared" si="3"/>
        <v>25.43</v>
      </c>
      <c r="O4" s="16">
        <f t="shared" si="4"/>
        <v>152.56</v>
      </c>
    </row>
    <row r="5" spans="1:15" s="18" customFormat="1" ht="15.75" customHeight="1" outlineLevel="2" x14ac:dyDescent="0.25">
      <c r="A5" s="13">
        <v>3</v>
      </c>
      <c r="B5" s="12" t="s">
        <v>14</v>
      </c>
      <c r="C5" s="12" t="s">
        <v>16</v>
      </c>
      <c r="D5" s="2" t="s">
        <v>48</v>
      </c>
      <c r="E5" s="33">
        <v>44475</v>
      </c>
      <c r="F5" s="15">
        <v>2508</v>
      </c>
      <c r="G5" s="2">
        <v>845266660222</v>
      </c>
      <c r="H5" s="4">
        <v>24100</v>
      </c>
      <c r="I5" s="2">
        <v>55700</v>
      </c>
      <c r="J5" s="14">
        <f t="shared" si="0"/>
        <v>55.7</v>
      </c>
      <c r="K5" s="15">
        <f t="shared" si="1"/>
        <v>108.94</v>
      </c>
      <c r="L5" s="16">
        <f t="shared" si="2"/>
        <v>16.43</v>
      </c>
      <c r="M5" s="16"/>
      <c r="N5" s="17">
        <f t="shared" si="3"/>
        <v>25.07</v>
      </c>
      <c r="O5" s="16">
        <f t="shared" si="4"/>
        <v>150.44</v>
      </c>
    </row>
    <row r="6" spans="1:15" s="18" customFormat="1" ht="15.75" customHeight="1" outlineLevel="2" x14ac:dyDescent="0.25">
      <c r="A6" s="13">
        <v>4</v>
      </c>
      <c r="B6" s="12" t="s">
        <v>14</v>
      </c>
      <c r="C6" s="12" t="s">
        <v>16</v>
      </c>
      <c r="D6" s="2" t="s">
        <v>48</v>
      </c>
      <c r="E6" s="33">
        <v>44475</v>
      </c>
      <c r="F6" s="15">
        <v>2508</v>
      </c>
      <c r="G6" s="2">
        <v>845266512332</v>
      </c>
      <c r="H6" s="4">
        <v>24000</v>
      </c>
      <c r="I6" s="2">
        <v>55800</v>
      </c>
      <c r="J6" s="14">
        <f t="shared" si="0"/>
        <v>55.8</v>
      </c>
      <c r="K6" s="15">
        <f t="shared" si="1"/>
        <v>109.14</v>
      </c>
      <c r="L6" s="16">
        <f t="shared" si="2"/>
        <v>16.43</v>
      </c>
      <c r="M6" s="16"/>
      <c r="N6" s="17">
        <f t="shared" si="3"/>
        <v>25.11</v>
      </c>
      <c r="O6" s="16">
        <f t="shared" si="4"/>
        <v>150.68</v>
      </c>
    </row>
    <row r="7" spans="1:15" s="18" customFormat="1" ht="15.75" customHeight="1" outlineLevel="2" x14ac:dyDescent="0.25">
      <c r="A7" s="13">
        <v>5</v>
      </c>
      <c r="B7" s="12" t="s">
        <v>14</v>
      </c>
      <c r="C7" s="12" t="s">
        <v>16</v>
      </c>
      <c r="D7" s="2" t="s">
        <v>48</v>
      </c>
      <c r="E7" s="33">
        <v>44475</v>
      </c>
      <c r="F7" s="15">
        <v>2508</v>
      </c>
      <c r="G7" s="2">
        <v>845266660859</v>
      </c>
      <c r="H7" s="4">
        <v>23800</v>
      </c>
      <c r="I7" s="2">
        <v>55000</v>
      </c>
      <c r="J7" s="14">
        <f t="shared" si="0"/>
        <v>55</v>
      </c>
      <c r="K7" s="15">
        <f t="shared" si="1"/>
        <v>107.57</v>
      </c>
      <c r="L7" s="16">
        <f t="shared" si="2"/>
        <v>16.43</v>
      </c>
      <c r="M7" s="16"/>
      <c r="N7" s="17">
        <f t="shared" si="3"/>
        <v>24.8</v>
      </c>
      <c r="O7" s="16">
        <f t="shared" si="4"/>
        <v>148.80000000000001</v>
      </c>
    </row>
    <row r="8" spans="1:15" s="18" customFormat="1" ht="15.75" customHeight="1" outlineLevel="2" x14ac:dyDescent="0.25">
      <c r="A8" s="13">
        <v>6</v>
      </c>
      <c r="B8" s="12" t="s">
        <v>14</v>
      </c>
      <c r="C8" s="12" t="s">
        <v>16</v>
      </c>
      <c r="D8" s="2" t="s">
        <v>48</v>
      </c>
      <c r="E8" s="33">
        <v>44475</v>
      </c>
      <c r="F8" s="15">
        <v>2508</v>
      </c>
      <c r="G8" s="2">
        <v>845266510104</v>
      </c>
      <c r="H8" s="4">
        <v>24900</v>
      </c>
      <c r="I8" s="2">
        <v>55000</v>
      </c>
      <c r="J8" s="14">
        <f t="shared" si="0"/>
        <v>55</v>
      </c>
      <c r="K8" s="15">
        <f t="shared" si="1"/>
        <v>107.57</v>
      </c>
      <c r="L8" s="16">
        <f t="shared" si="2"/>
        <v>16.43</v>
      </c>
      <c r="M8" s="16"/>
      <c r="N8" s="17">
        <f t="shared" si="3"/>
        <v>24.8</v>
      </c>
      <c r="O8" s="16">
        <f t="shared" si="4"/>
        <v>148.80000000000001</v>
      </c>
    </row>
    <row r="9" spans="1:15" s="18" customFormat="1" ht="15.75" customHeight="1" outlineLevel="2" x14ac:dyDescent="0.25">
      <c r="A9" s="13">
        <v>7</v>
      </c>
      <c r="B9" s="12" t="s">
        <v>14</v>
      </c>
      <c r="C9" s="12" t="s">
        <v>16</v>
      </c>
      <c r="D9" s="2" t="s">
        <v>48</v>
      </c>
      <c r="E9" s="33">
        <v>44475</v>
      </c>
      <c r="F9" s="15">
        <v>2508</v>
      </c>
      <c r="G9" s="2">
        <v>335266514181</v>
      </c>
      <c r="H9" s="4">
        <v>22850</v>
      </c>
      <c r="I9" s="2">
        <v>56750</v>
      </c>
      <c r="J9" s="14">
        <f t="shared" si="0"/>
        <v>56.800000000000004</v>
      </c>
      <c r="K9" s="15">
        <f t="shared" si="1"/>
        <v>111.09</v>
      </c>
      <c r="L9" s="16">
        <f t="shared" si="2"/>
        <v>16.43</v>
      </c>
      <c r="M9" s="16"/>
      <c r="N9" s="17">
        <f t="shared" si="3"/>
        <v>25.5</v>
      </c>
      <c r="O9" s="16">
        <f t="shared" si="4"/>
        <v>153.02000000000001</v>
      </c>
    </row>
    <row r="10" spans="1:15" s="18" customFormat="1" ht="15.75" customHeight="1" outlineLevel="2" x14ac:dyDescent="0.25">
      <c r="A10" s="13">
        <v>8</v>
      </c>
      <c r="B10" s="12" t="s">
        <v>14</v>
      </c>
      <c r="C10" s="12" t="s">
        <v>16</v>
      </c>
      <c r="D10" s="2" t="s">
        <v>48</v>
      </c>
      <c r="E10" s="33">
        <v>44475</v>
      </c>
      <c r="F10" s="15">
        <v>2508</v>
      </c>
      <c r="G10" s="2">
        <v>845266512647</v>
      </c>
      <c r="H10" s="4">
        <v>23900</v>
      </c>
      <c r="I10" s="2">
        <v>55900</v>
      </c>
      <c r="J10" s="14">
        <f t="shared" si="0"/>
        <v>55.9</v>
      </c>
      <c r="K10" s="15">
        <f t="shared" si="1"/>
        <v>109.33</v>
      </c>
      <c r="L10" s="16">
        <f t="shared" si="2"/>
        <v>16.43</v>
      </c>
      <c r="M10" s="16"/>
      <c r="N10" s="17">
        <f t="shared" si="3"/>
        <v>25.15</v>
      </c>
      <c r="O10" s="16">
        <f t="shared" si="4"/>
        <v>150.91</v>
      </c>
    </row>
    <row r="11" spans="1:15" s="18" customFormat="1" ht="15.75" customHeight="1" outlineLevel="2" x14ac:dyDescent="0.25">
      <c r="A11" s="13">
        <v>9</v>
      </c>
      <c r="B11" s="12" t="s">
        <v>14</v>
      </c>
      <c r="C11" s="12" t="s">
        <v>16</v>
      </c>
      <c r="D11" s="2" t="s">
        <v>48</v>
      </c>
      <c r="E11" s="33">
        <v>44475</v>
      </c>
      <c r="F11" s="15">
        <v>2508</v>
      </c>
      <c r="G11" s="2">
        <v>845266660537</v>
      </c>
      <c r="H11" s="4">
        <v>24800</v>
      </c>
      <c r="I11" s="2">
        <v>55000</v>
      </c>
      <c r="J11" s="14">
        <f t="shared" si="0"/>
        <v>55</v>
      </c>
      <c r="K11" s="15">
        <f t="shared" si="1"/>
        <v>107.57</v>
      </c>
      <c r="L11" s="16">
        <f t="shared" si="2"/>
        <v>16.43</v>
      </c>
      <c r="M11" s="16"/>
      <c r="N11" s="17">
        <f t="shared" si="3"/>
        <v>24.8</v>
      </c>
      <c r="O11" s="16">
        <f t="shared" si="4"/>
        <v>148.80000000000001</v>
      </c>
    </row>
    <row r="12" spans="1:15" s="18" customFormat="1" ht="15.75" customHeight="1" outlineLevel="2" x14ac:dyDescent="0.25">
      <c r="A12" s="13">
        <v>10</v>
      </c>
      <c r="B12" s="12" t="s">
        <v>14</v>
      </c>
      <c r="C12" s="12" t="s">
        <v>16</v>
      </c>
      <c r="D12" s="2" t="s">
        <v>48</v>
      </c>
      <c r="E12" s="33">
        <v>44475</v>
      </c>
      <c r="F12" s="15">
        <v>2508</v>
      </c>
      <c r="G12" s="2">
        <v>845266513496</v>
      </c>
      <c r="H12" s="4">
        <v>23600</v>
      </c>
      <c r="I12" s="2">
        <v>56300</v>
      </c>
      <c r="J12" s="14">
        <f t="shared" si="0"/>
        <v>56.3</v>
      </c>
      <c r="K12" s="15">
        <f t="shared" si="1"/>
        <v>110.11</v>
      </c>
      <c r="L12" s="16">
        <f t="shared" si="2"/>
        <v>16.43</v>
      </c>
      <c r="M12" s="16"/>
      <c r="N12" s="17">
        <f t="shared" si="3"/>
        <v>25.31</v>
      </c>
      <c r="O12" s="16">
        <f t="shared" si="4"/>
        <v>151.85</v>
      </c>
    </row>
    <row r="13" spans="1:15" s="18" customFormat="1" ht="15.75" customHeight="1" outlineLevel="2" x14ac:dyDescent="0.25">
      <c r="A13" s="13">
        <v>11</v>
      </c>
      <c r="B13" s="12" t="s">
        <v>14</v>
      </c>
      <c r="C13" s="12" t="s">
        <v>16</v>
      </c>
      <c r="D13" s="2" t="s">
        <v>48</v>
      </c>
      <c r="E13" s="33">
        <v>44475</v>
      </c>
      <c r="F13" s="15">
        <v>2508</v>
      </c>
      <c r="G13" s="2">
        <v>335266530849</v>
      </c>
      <c r="H13" s="4">
        <v>22900</v>
      </c>
      <c r="I13" s="2">
        <v>56900</v>
      </c>
      <c r="J13" s="14">
        <f t="shared" si="0"/>
        <v>56.9</v>
      </c>
      <c r="K13" s="15">
        <f t="shared" si="1"/>
        <v>111.29</v>
      </c>
      <c r="L13" s="16">
        <f t="shared" si="2"/>
        <v>16.43</v>
      </c>
      <c r="M13" s="16"/>
      <c r="N13" s="17">
        <f t="shared" si="3"/>
        <v>25.54</v>
      </c>
      <c r="O13" s="16">
        <f t="shared" si="4"/>
        <v>153.26</v>
      </c>
    </row>
    <row r="14" spans="1:15" s="18" customFormat="1" ht="15.75" customHeight="1" outlineLevel="2" x14ac:dyDescent="0.25">
      <c r="A14" s="13">
        <v>12</v>
      </c>
      <c r="B14" s="12" t="s">
        <v>14</v>
      </c>
      <c r="C14" s="12" t="s">
        <v>16</v>
      </c>
      <c r="D14" s="2" t="s">
        <v>48</v>
      </c>
      <c r="E14" s="33">
        <v>44475</v>
      </c>
      <c r="F14" s="15">
        <v>2508</v>
      </c>
      <c r="G14" s="2">
        <v>845266660552</v>
      </c>
      <c r="H14" s="4">
        <v>25700</v>
      </c>
      <c r="I14" s="2">
        <v>54150</v>
      </c>
      <c r="J14" s="14">
        <f t="shared" si="0"/>
        <v>54.2</v>
      </c>
      <c r="K14" s="15">
        <f t="shared" si="1"/>
        <v>106.01</v>
      </c>
      <c r="L14" s="16">
        <f t="shared" si="2"/>
        <v>16.43</v>
      </c>
      <c r="M14" s="16"/>
      <c r="N14" s="17">
        <f t="shared" si="3"/>
        <v>24.49</v>
      </c>
      <c r="O14" s="16">
        <f t="shared" si="4"/>
        <v>146.93</v>
      </c>
    </row>
    <row r="15" spans="1:15" s="18" customFormat="1" ht="15.75" customHeight="1" outlineLevel="2" x14ac:dyDescent="0.25">
      <c r="A15" s="13">
        <v>13</v>
      </c>
      <c r="B15" s="12" t="s">
        <v>14</v>
      </c>
      <c r="C15" s="12" t="s">
        <v>16</v>
      </c>
      <c r="D15" s="2" t="s">
        <v>48</v>
      </c>
      <c r="E15" s="33">
        <v>44475</v>
      </c>
      <c r="F15" s="15">
        <v>2508</v>
      </c>
      <c r="G15" s="2">
        <v>335266576677</v>
      </c>
      <c r="H15" s="4">
        <v>24800</v>
      </c>
      <c r="I15" s="2">
        <v>55050</v>
      </c>
      <c r="J15" s="14">
        <f t="shared" si="0"/>
        <v>55.1</v>
      </c>
      <c r="K15" s="15">
        <f t="shared" si="1"/>
        <v>107.77</v>
      </c>
      <c r="L15" s="16">
        <f t="shared" si="2"/>
        <v>16.43</v>
      </c>
      <c r="M15" s="16"/>
      <c r="N15" s="17">
        <f t="shared" si="3"/>
        <v>24.84</v>
      </c>
      <c r="O15" s="16">
        <f t="shared" si="4"/>
        <v>149.04</v>
      </c>
    </row>
    <row r="16" spans="1:15" s="18" customFormat="1" ht="15.75" customHeight="1" outlineLevel="2" x14ac:dyDescent="0.25">
      <c r="A16" s="13">
        <v>14</v>
      </c>
      <c r="B16" s="12" t="s">
        <v>14</v>
      </c>
      <c r="C16" s="12" t="s">
        <v>16</v>
      </c>
      <c r="D16" s="2" t="s">
        <v>48</v>
      </c>
      <c r="E16" s="33">
        <v>44475</v>
      </c>
      <c r="F16" s="15">
        <v>2508</v>
      </c>
      <c r="G16" s="2">
        <v>845266512670</v>
      </c>
      <c r="H16" s="4">
        <v>23900</v>
      </c>
      <c r="I16" s="2">
        <v>55850</v>
      </c>
      <c r="J16" s="14">
        <f t="shared" si="0"/>
        <v>55.9</v>
      </c>
      <c r="K16" s="15">
        <f t="shared" si="1"/>
        <v>109.33</v>
      </c>
      <c r="L16" s="16">
        <f t="shared" si="2"/>
        <v>16.43</v>
      </c>
      <c r="M16" s="16"/>
      <c r="N16" s="17">
        <f t="shared" si="3"/>
        <v>25.15</v>
      </c>
      <c r="O16" s="16">
        <f t="shared" si="4"/>
        <v>150.91</v>
      </c>
    </row>
    <row r="17" spans="1:15" s="18" customFormat="1" ht="15.75" customHeight="1" outlineLevel="2" x14ac:dyDescent="0.25">
      <c r="A17" s="13">
        <v>15</v>
      </c>
      <c r="B17" s="12" t="s">
        <v>14</v>
      </c>
      <c r="C17" s="12" t="s">
        <v>16</v>
      </c>
      <c r="D17" s="2" t="s">
        <v>48</v>
      </c>
      <c r="E17" s="33">
        <v>44475</v>
      </c>
      <c r="F17" s="15">
        <v>2508</v>
      </c>
      <c r="G17" s="2">
        <v>845266512662</v>
      </c>
      <c r="H17" s="4">
        <v>23650</v>
      </c>
      <c r="I17" s="2">
        <v>56100</v>
      </c>
      <c r="J17" s="14">
        <f t="shared" si="0"/>
        <v>56.1</v>
      </c>
      <c r="K17" s="15">
        <f t="shared" si="1"/>
        <v>109.72</v>
      </c>
      <c r="L17" s="16">
        <f t="shared" si="2"/>
        <v>16.43</v>
      </c>
      <c r="M17" s="16"/>
      <c r="N17" s="17">
        <f t="shared" si="3"/>
        <v>25.23</v>
      </c>
      <c r="O17" s="16">
        <f t="shared" si="4"/>
        <v>151.38</v>
      </c>
    </row>
    <row r="18" spans="1:15" s="18" customFormat="1" ht="15.75" customHeight="1" outlineLevel="2" x14ac:dyDescent="0.25">
      <c r="A18" s="13">
        <v>16</v>
      </c>
      <c r="B18" s="12" t="s">
        <v>14</v>
      </c>
      <c r="C18" s="12" t="s">
        <v>16</v>
      </c>
      <c r="D18" s="2" t="s">
        <v>48</v>
      </c>
      <c r="E18" s="33">
        <v>44475</v>
      </c>
      <c r="F18" s="15">
        <v>2508</v>
      </c>
      <c r="G18" s="2">
        <v>845266510922</v>
      </c>
      <c r="H18" s="4">
        <v>24300</v>
      </c>
      <c r="I18" s="2">
        <v>55400</v>
      </c>
      <c r="J18" s="14">
        <f t="shared" si="0"/>
        <v>55.4</v>
      </c>
      <c r="K18" s="15">
        <f t="shared" si="1"/>
        <v>108.35</v>
      </c>
      <c r="L18" s="16">
        <f t="shared" si="2"/>
        <v>16.43</v>
      </c>
      <c r="M18" s="16"/>
      <c r="N18" s="17">
        <f t="shared" si="3"/>
        <v>24.96</v>
      </c>
      <c r="O18" s="16">
        <f t="shared" si="4"/>
        <v>149.74</v>
      </c>
    </row>
    <row r="19" spans="1:15" s="43" customFormat="1" ht="15.75" customHeight="1" outlineLevel="1" x14ac:dyDescent="0.25">
      <c r="A19" s="34"/>
      <c r="B19" s="35"/>
      <c r="C19" s="35"/>
      <c r="D19" s="39" t="s">
        <v>64</v>
      </c>
      <c r="E19" s="37"/>
      <c r="F19" s="38"/>
      <c r="G19" s="39">
        <v>16</v>
      </c>
      <c r="H19" s="34">
        <f t="shared" ref="H19:O19" si="5">SUBTOTAL(9,H3:H18)</f>
        <v>385100</v>
      </c>
      <c r="I19" s="39">
        <f t="shared" si="5"/>
        <v>890200</v>
      </c>
      <c r="J19" s="40">
        <f t="shared" si="5"/>
        <v>890.4</v>
      </c>
      <c r="K19" s="38">
        <f t="shared" si="5"/>
        <v>1741.4699999999996</v>
      </c>
      <c r="L19" s="41">
        <f t="shared" si="5"/>
        <v>262.88000000000005</v>
      </c>
      <c r="M19" s="41">
        <f t="shared" si="5"/>
        <v>3.91</v>
      </c>
      <c r="N19" s="42">
        <f t="shared" si="5"/>
        <v>401.64</v>
      </c>
      <c r="O19" s="41">
        <f t="shared" si="5"/>
        <v>2409.8999999999996</v>
      </c>
    </row>
    <row r="20" spans="1:15" s="18" customFormat="1" ht="15.75" customHeight="1" outlineLevel="2" x14ac:dyDescent="0.25">
      <c r="A20" s="13">
        <v>17</v>
      </c>
      <c r="B20" s="12" t="s">
        <v>14</v>
      </c>
      <c r="C20" s="12" t="s">
        <v>16</v>
      </c>
      <c r="D20" s="2" t="s">
        <v>49</v>
      </c>
      <c r="E20" s="33">
        <v>44475</v>
      </c>
      <c r="F20" s="15">
        <v>2508</v>
      </c>
      <c r="G20" s="2">
        <v>845266512977</v>
      </c>
      <c r="H20" s="4">
        <v>24000</v>
      </c>
      <c r="I20" s="2">
        <v>55000</v>
      </c>
      <c r="J20" s="14">
        <f t="shared" si="0"/>
        <v>55</v>
      </c>
      <c r="K20" s="15">
        <f t="shared" si="1"/>
        <v>107.57</v>
      </c>
      <c r="L20" s="16">
        <f t="shared" si="2"/>
        <v>16.43</v>
      </c>
      <c r="M20" s="16">
        <f>ROUND((2*1.95583),2)</f>
        <v>3.91</v>
      </c>
      <c r="N20" s="17">
        <f t="shared" si="3"/>
        <v>25.58</v>
      </c>
      <c r="O20" s="16">
        <f t="shared" si="4"/>
        <v>153.49</v>
      </c>
    </row>
    <row r="21" spans="1:15" s="18" customFormat="1" ht="15.75" customHeight="1" outlineLevel="2" x14ac:dyDescent="0.25">
      <c r="A21" s="13">
        <v>18</v>
      </c>
      <c r="B21" s="12" t="s">
        <v>14</v>
      </c>
      <c r="C21" s="12" t="s">
        <v>16</v>
      </c>
      <c r="D21" s="2" t="s">
        <v>49</v>
      </c>
      <c r="E21" s="33">
        <v>44475</v>
      </c>
      <c r="F21" s="15">
        <v>2508</v>
      </c>
      <c r="G21" s="2">
        <v>845266513314</v>
      </c>
      <c r="H21" s="4">
        <v>23900</v>
      </c>
      <c r="I21" s="2">
        <v>55800</v>
      </c>
      <c r="J21" s="14">
        <f t="shared" si="0"/>
        <v>55.8</v>
      </c>
      <c r="K21" s="15">
        <f t="shared" si="1"/>
        <v>109.14</v>
      </c>
      <c r="L21" s="16">
        <f t="shared" si="2"/>
        <v>16.43</v>
      </c>
      <c r="M21" s="16"/>
      <c r="N21" s="17">
        <f t="shared" si="3"/>
        <v>25.11</v>
      </c>
      <c r="O21" s="16">
        <f t="shared" si="4"/>
        <v>150.68</v>
      </c>
    </row>
    <row r="22" spans="1:15" s="18" customFormat="1" ht="15.75" customHeight="1" outlineLevel="2" x14ac:dyDescent="0.25">
      <c r="A22" s="13">
        <v>19</v>
      </c>
      <c r="B22" s="12" t="s">
        <v>14</v>
      </c>
      <c r="C22" s="12" t="s">
        <v>16</v>
      </c>
      <c r="D22" s="2" t="s">
        <v>49</v>
      </c>
      <c r="E22" s="33">
        <v>44475</v>
      </c>
      <c r="F22" s="15">
        <v>2508</v>
      </c>
      <c r="G22" s="2">
        <v>845266513423</v>
      </c>
      <c r="H22" s="4">
        <v>22950</v>
      </c>
      <c r="I22" s="2">
        <v>56350</v>
      </c>
      <c r="J22" s="14">
        <f t="shared" si="0"/>
        <v>56.4</v>
      </c>
      <c r="K22" s="15">
        <f t="shared" si="1"/>
        <v>110.31</v>
      </c>
      <c r="L22" s="16">
        <f t="shared" si="2"/>
        <v>16.43</v>
      </c>
      <c r="M22" s="16"/>
      <c r="N22" s="17">
        <f t="shared" si="3"/>
        <v>25.35</v>
      </c>
      <c r="O22" s="16">
        <f t="shared" si="4"/>
        <v>152.09</v>
      </c>
    </row>
    <row r="23" spans="1:15" s="18" customFormat="1" ht="15.75" customHeight="1" outlineLevel="2" x14ac:dyDescent="0.25">
      <c r="A23" s="13">
        <v>20</v>
      </c>
      <c r="B23" s="19" t="s">
        <v>14</v>
      </c>
      <c r="C23" s="19" t="s">
        <v>16</v>
      </c>
      <c r="D23" s="2" t="s">
        <v>49</v>
      </c>
      <c r="E23" s="33">
        <v>44475</v>
      </c>
      <c r="F23" s="21">
        <v>2508</v>
      </c>
      <c r="G23" s="20">
        <v>845266660974</v>
      </c>
      <c r="H23" s="25">
        <v>23300</v>
      </c>
      <c r="I23" s="20">
        <v>56400</v>
      </c>
      <c r="J23" s="14">
        <f t="shared" si="0"/>
        <v>56.4</v>
      </c>
      <c r="K23" s="15">
        <f t="shared" si="1"/>
        <v>110.31</v>
      </c>
      <c r="L23" s="16">
        <f t="shared" si="2"/>
        <v>16.43</v>
      </c>
      <c r="M23" s="23"/>
      <c r="N23" s="24">
        <f t="shared" si="3"/>
        <v>25.35</v>
      </c>
      <c r="O23" s="23">
        <f t="shared" si="4"/>
        <v>152.09</v>
      </c>
    </row>
    <row r="24" spans="1:15" s="18" customFormat="1" ht="15.75" customHeight="1" outlineLevel="2" x14ac:dyDescent="0.25">
      <c r="A24" s="13">
        <v>21</v>
      </c>
      <c r="B24" s="19" t="s">
        <v>14</v>
      </c>
      <c r="C24" s="19" t="s">
        <v>16</v>
      </c>
      <c r="D24" s="2" t="s">
        <v>49</v>
      </c>
      <c r="E24" s="33">
        <v>44475</v>
      </c>
      <c r="F24" s="21">
        <v>2508</v>
      </c>
      <c r="G24" s="20">
        <v>845266660339</v>
      </c>
      <c r="H24" s="25">
        <v>24450</v>
      </c>
      <c r="I24" s="20">
        <v>55200</v>
      </c>
      <c r="J24" s="14">
        <f t="shared" si="0"/>
        <v>55.2</v>
      </c>
      <c r="K24" s="15">
        <f t="shared" si="1"/>
        <v>107.96</v>
      </c>
      <c r="L24" s="16">
        <f t="shared" si="2"/>
        <v>16.43</v>
      </c>
      <c r="M24" s="23"/>
      <c r="N24" s="24">
        <f t="shared" si="3"/>
        <v>24.88</v>
      </c>
      <c r="O24" s="23">
        <f t="shared" si="4"/>
        <v>149.26999999999998</v>
      </c>
    </row>
    <row r="25" spans="1:15" s="18" customFormat="1" ht="15.75" customHeight="1" outlineLevel="2" x14ac:dyDescent="0.25">
      <c r="A25" s="13">
        <v>22</v>
      </c>
      <c r="B25" s="19" t="s">
        <v>14</v>
      </c>
      <c r="C25" s="19" t="s">
        <v>16</v>
      </c>
      <c r="D25" s="2" t="s">
        <v>49</v>
      </c>
      <c r="E25" s="33">
        <v>44475</v>
      </c>
      <c r="F25" s="21">
        <v>2508</v>
      </c>
      <c r="G25" s="20">
        <v>845266512795</v>
      </c>
      <c r="H25" s="25">
        <v>24100</v>
      </c>
      <c r="I25" s="20">
        <v>55400</v>
      </c>
      <c r="J25" s="14">
        <f t="shared" si="0"/>
        <v>55.4</v>
      </c>
      <c r="K25" s="15">
        <f t="shared" si="1"/>
        <v>108.35</v>
      </c>
      <c r="L25" s="16">
        <f t="shared" si="2"/>
        <v>16.43</v>
      </c>
      <c r="M25" s="23"/>
      <c r="N25" s="24">
        <f t="shared" si="3"/>
        <v>24.96</v>
      </c>
      <c r="O25" s="23">
        <f t="shared" si="4"/>
        <v>149.74</v>
      </c>
    </row>
    <row r="26" spans="1:15" s="18" customFormat="1" ht="15.75" customHeight="1" outlineLevel="2" x14ac:dyDescent="0.25">
      <c r="A26" s="13">
        <v>23</v>
      </c>
      <c r="B26" s="19" t="s">
        <v>14</v>
      </c>
      <c r="C26" s="19" t="s">
        <v>16</v>
      </c>
      <c r="D26" s="2" t="s">
        <v>49</v>
      </c>
      <c r="E26" s="33">
        <v>44475</v>
      </c>
      <c r="F26" s="21">
        <v>2508</v>
      </c>
      <c r="G26" s="20">
        <v>335266500305</v>
      </c>
      <c r="H26" s="25">
        <v>24100</v>
      </c>
      <c r="I26" s="20">
        <v>55500</v>
      </c>
      <c r="J26" s="14">
        <f t="shared" si="0"/>
        <v>55.5</v>
      </c>
      <c r="K26" s="15">
        <f t="shared" si="1"/>
        <v>108.55</v>
      </c>
      <c r="L26" s="16">
        <f t="shared" si="2"/>
        <v>16.43</v>
      </c>
      <c r="M26" s="23"/>
      <c r="N26" s="24">
        <f t="shared" si="3"/>
        <v>25</v>
      </c>
      <c r="O26" s="23">
        <f t="shared" si="4"/>
        <v>149.97999999999999</v>
      </c>
    </row>
    <row r="27" spans="1:15" s="18" customFormat="1" ht="15.75" customHeight="1" outlineLevel="2" x14ac:dyDescent="0.25">
      <c r="A27" s="13">
        <v>24</v>
      </c>
      <c r="B27" s="19" t="s">
        <v>14</v>
      </c>
      <c r="C27" s="19" t="s">
        <v>16</v>
      </c>
      <c r="D27" s="2" t="s">
        <v>49</v>
      </c>
      <c r="E27" s="33">
        <v>44475</v>
      </c>
      <c r="F27" s="21">
        <v>2508</v>
      </c>
      <c r="G27" s="20">
        <v>335266530906</v>
      </c>
      <c r="H27" s="25">
        <v>23100</v>
      </c>
      <c r="I27" s="20">
        <v>56440</v>
      </c>
      <c r="J27" s="14">
        <f t="shared" si="0"/>
        <v>56.5</v>
      </c>
      <c r="K27" s="15">
        <f t="shared" si="1"/>
        <v>110.5</v>
      </c>
      <c r="L27" s="16">
        <f t="shared" si="2"/>
        <v>16.43</v>
      </c>
      <c r="M27" s="23"/>
      <c r="N27" s="24">
        <f t="shared" si="3"/>
        <v>25.39</v>
      </c>
      <c r="O27" s="23">
        <f t="shared" si="4"/>
        <v>152.32</v>
      </c>
    </row>
    <row r="28" spans="1:15" s="18" customFormat="1" ht="15.75" customHeight="1" outlineLevel="2" x14ac:dyDescent="0.25">
      <c r="A28" s="13">
        <v>25</v>
      </c>
      <c r="B28" s="19" t="s">
        <v>14</v>
      </c>
      <c r="C28" s="19" t="s">
        <v>16</v>
      </c>
      <c r="D28" s="2" t="s">
        <v>49</v>
      </c>
      <c r="E28" s="33">
        <v>44475</v>
      </c>
      <c r="F28" s="21">
        <v>2508</v>
      </c>
      <c r="G28" s="20">
        <v>845266513223</v>
      </c>
      <c r="H28" s="25">
        <v>24700</v>
      </c>
      <c r="I28" s="20">
        <v>55000</v>
      </c>
      <c r="J28" s="14">
        <f t="shared" si="0"/>
        <v>55</v>
      </c>
      <c r="K28" s="15">
        <f t="shared" si="1"/>
        <v>107.57</v>
      </c>
      <c r="L28" s="16">
        <f t="shared" si="2"/>
        <v>16.43</v>
      </c>
      <c r="M28" s="23"/>
      <c r="N28" s="24">
        <f t="shared" si="3"/>
        <v>24.8</v>
      </c>
      <c r="O28" s="23">
        <f t="shared" si="4"/>
        <v>148.80000000000001</v>
      </c>
    </row>
    <row r="29" spans="1:15" s="18" customFormat="1" ht="15.75" customHeight="1" outlineLevel="2" x14ac:dyDescent="0.25">
      <c r="A29" s="13">
        <v>26</v>
      </c>
      <c r="B29" s="19" t="s">
        <v>14</v>
      </c>
      <c r="C29" s="19" t="s">
        <v>16</v>
      </c>
      <c r="D29" s="2" t="s">
        <v>49</v>
      </c>
      <c r="E29" s="33">
        <v>44475</v>
      </c>
      <c r="F29" s="21">
        <v>2508</v>
      </c>
      <c r="G29" s="20">
        <v>845266660990</v>
      </c>
      <c r="H29" s="25">
        <v>24000</v>
      </c>
      <c r="I29" s="20">
        <v>55800</v>
      </c>
      <c r="J29" s="14">
        <f t="shared" si="0"/>
        <v>55.8</v>
      </c>
      <c r="K29" s="15">
        <f t="shared" si="1"/>
        <v>109.14</v>
      </c>
      <c r="L29" s="16">
        <f t="shared" si="2"/>
        <v>16.43</v>
      </c>
      <c r="M29" s="23"/>
      <c r="N29" s="24">
        <f t="shared" si="3"/>
        <v>25.11</v>
      </c>
      <c r="O29" s="23">
        <f t="shared" si="4"/>
        <v>150.68</v>
      </c>
    </row>
    <row r="30" spans="1:15" s="18" customFormat="1" ht="15.75" customHeight="1" outlineLevel="2" x14ac:dyDescent="0.25">
      <c r="A30" s="13">
        <v>27</v>
      </c>
      <c r="B30" s="19" t="s">
        <v>14</v>
      </c>
      <c r="C30" s="19" t="s">
        <v>16</v>
      </c>
      <c r="D30" s="2" t="s">
        <v>49</v>
      </c>
      <c r="E30" s="33">
        <v>44475</v>
      </c>
      <c r="F30" s="21">
        <v>2508</v>
      </c>
      <c r="G30" s="20">
        <v>845266510682</v>
      </c>
      <c r="H30" s="25">
        <v>24300</v>
      </c>
      <c r="I30" s="20">
        <v>55300</v>
      </c>
      <c r="J30" s="14">
        <f t="shared" si="0"/>
        <v>55.3</v>
      </c>
      <c r="K30" s="15">
        <f t="shared" si="1"/>
        <v>108.16</v>
      </c>
      <c r="L30" s="16">
        <f t="shared" si="2"/>
        <v>16.43</v>
      </c>
      <c r="M30" s="23"/>
      <c r="N30" s="24">
        <f t="shared" si="3"/>
        <v>24.92</v>
      </c>
      <c r="O30" s="23">
        <f t="shared" si="4"/>
        <v>149.51</v>
      </c>
    </row>
    <row r="31" spans="1:15" s="18" customFormat="1" ht="15.75" customHeight="1" outlineLevel="2" x14ac:dyDescent="0.25">
      <c r="A31" s="13">
        <v>28</v>
      </c>
      <c r="B31" s="19" t="s">
        <v>14</v>
      </c>
      <c r="C31" s="19" t="s">
        <v>16</v>
      </c>
      <c r="D31" s="2" t="s">
        <v>49</v>
      </c>
      <c r="E31" s="33">
        <v>44475</v>
      </c>
      <c r="F31" s="21">
        <v>2508</v>
      </c>
      <c r="G31" s="20">
        <v>845266510476</v>
      </c>
      <c r="H31" s="25">
        <v>24800</v>
      </c>
      <c r="I31" s="20">
        <v>54700</v>
      </c>
      <c r="J31" s="14">
        <f t="shared" si="0"/>
        <v>54.7</v>
      </c>
      <c r="K31" s="15">
        <f t="shared" si="1"/>
        <v>106.98</v>
      </c>
      <c r="L31" s="16">
        <f t="shared" si="2"/>
        <v>16.43</v>
      </c>
      <c r="M31" s="23"/>
      <c r="N31" s="24">
        <f t="shared" si="3"/>
        <v>24.68</v>
      </c>
      <c r="O31" s="23">
        <f t="shared" si="4"/>
        <v>148.09</v>
      </c>
    </row>
    <row r="32" spans="1:15" s="18" customFormat="1" ht="15.75" customHeight="1" outlineLevel="2" x14ac:dyDescent="0.25">
      <c r="A32" s="13">
        <v>29</v>
      </c>
      <c r="B32" s="19" t="s">
        <v>14</v>
      </c>
      <c r="C32" s="19" t="s">
        <v>16</v>
      </c>
      <c r="D32" s="2" t="s">
        <v>49</v>
      </c>
      <c r="E32" s="33">
        <v>44475</v>
      </c>
      <c r="F32" s="21">
        <v>2508</v>
      </c>
      <c r="G32" s="20">
        <v>335266531003</v>
      </c>
      <c r="H32" s="25">
        <v>23600</v>
      </c>
      <c r="I32" s="20">
        <v>56000</v>
      </c>
      <c r="J32" s="14">
        <f t="shared" si="0"/>
        <v>56</v>
      </c>
      <c r="K32" s="15">
        <f t="shared" si="1"/>
        <v>109.53</v>
      </c>
      <c r="L32" s="16">
        <f t="shared" si="2"/>
        <v>16.43</v>
      </c>
      <c r="M32" s="23"/>
      <c r="N32" s="24">
        <f t="shared" si="3"/>
        <v>25.19</v>
      </c>
      <c r="O32" s="23">
        <f t="shared" si="4"/>
        <v>151.15</v>
      </c>
    </row>
    <row r="33" spans="1:15" s="18" customFormat="1" ht="15.75" customHeight="1" outlineLevel="2" x14ac:dyDescent="0.25">
      <c r="A33" s="13">
        <v>30</v>
      </c>
      <c r="B33" s="19" t="s">
        <v>14</v>
      </c>
      <c r="C33" s="19" t="s">
        <v>16</v>
      </c>
      <c r="D33" s="2" t="s">
        <v>49</v>
      </c>
      <c r="E33" s="33">
        <v>44475</v>
      </c>
      <c r="F33" s="21">
        <v>2508</v>
      </c>
      <c r="G33" s="20">
        <v>845266660958</v>
      </c>
      <c r="H33" s="25">
        <v>23600</v>
      </c>
      <c r="I33" s="20">
        <v>56100</v>
      </c>
      <c r="J33" s="14">
        <f t="shared" si="0"/>
        <v>56.1</v>
      </c>
      <c r="K33" s="15">
        <f t="shared" si="1"/>
        <v>109.72</v>
      </c>
      <c r="L33" s="16">
        <f t="shared" si="2"/>
        <v>16.43</v>
      </c>
      <c r="M33" s="23"/>
      <c r="N33" s="24">
        <f t="shared" si="3"/>
        <v>25.23</v>
      </c>
      <c r="O33" s="23">
        <f t="shared" si="4"/>
        <v>151.38</v>
      </c>
    </row>
    <row r="34" spans="1:15" s="18" customFormat="1" ht="15.75" customHeight="1" outlineLevel="2" x14ac:dyDescent="0.25">
      <c r="A34" s="13">
        <v>31</v>
      </c>
      <c r="B34" s="19" t="s">
        <v>14</v>
      </c>
      <c r="C34" s="19" t="s">
        <v>16</v>
      </c>
      <c r="D34" s="2" t="s">
        <v>49</v>
      </c>
      <c r="E34" s="33">
        <v>44475</v>
      </c>
      <c r="F34" s="21">
        <v>2508</v>
      </c>
      <c r="G34" s="20">
        <v>335266576685</v>
      </c>
      <c r="H34" s="25">
        <v>24300</v>
      </c>
      <c r="I34" s="20">
        <v>55200</v>
      </c>
      <c r="J34" s="14">
        <f t="shared" si="0"/>
        <v>55.2</v>
      </c>
      <c r="K34" s="15">
        <f t="shared" si="1"/>
        <v>107.96</v>
      </c>
      <c r="L34" s="16">
        <f t="shared" si="2"/>
        <v>16.43</v>
      </c>
      <c r="M34" s="23"/>
      <c r="N34" s="24">
        <f t="shared" si="3"/>
        <v>24.88</v>
      </c>
      <c r="O34" s="23">
        <f t="shared" si="4"/>
        <v>149.26999999999998</v>
      </c>
    </row>
    <row r="35" spans="1:15" s="18" customFormat="1" ht="15.75" customHeight="1" outlineLevel="2" x14ac:dyDescent="0.25">
      <c r="A35" s="13">
        <v>32</v>
      </c>
      <c r="B35" s="19" t="s">
        <v>14</v>
      </c>
      <c r="C35" s="19" t="s">
        <v>16</v>
      </c>
      <c r="D35" s="2" t="s">
        <v>49</v>
      </c>
      <c r="E35" s="33">
        <v>44475</v>
      </c>
      <c r="F35" s="21">
        <v>2508</v>
      </c>
      <c r="G35" s="20">
        <v>845266660719</v>
      </c>
      <c r="H35" s="25">
        <v>23800</v>
      </c>
      <c r="I35" s="20">
        <v>54300</v>
      </c>
      <c r="J35" s="14">
        <f t="shared" si="0"/>
        <v>54.3</v>
      </c>
      <c r="K35" s="15">
        <f t="shared" si="1"/>
        <v>106.2</v>
      </c>
      <c r="L35" s="16">
        <f t="shared" si="2"/>
        <v>16.43</v>
      </c>
      <c r="M35" s="23"/>
      <c r="N35" s="24">
        <f t="shared" si="3"/>
        <v>24.53</v>
      </c>
      <c r="O35" s="23">
        <f t="shared" si="4"/>
        <v>147.16</v>
      </c>
    </row>
    <row r="36" spans="1:15" s="18" customFormat="1" ht="15.75" customHeight="1" outlineLevel="2" x14ac:dyDescent="0.25">
      <c r="A36" s="13">
        <v>33</v>
      </c>
      <c r="B36" s="19" t="s">
        <v>14</v>
      </c>
      <c r="C36" s="19" t="s">
        <v>16</v>
      </c>
      <c r="D36" s="2" t="s">
        <v>49</v>
      </c>
      <c r="E36" s="33">
        <v>44475</v>
      </c>
      <c r="F36" s="21">
        <v>2508</v>
      </c>
      <c r="G36" s="20">
        <v>845266512399</v>
      </c>
      <c r="H36" s="25">
        <v>24000</v>
      </c>
      <c r="I36" s="20">
        <v>55800</v>
      </c>
      <c r="J36" s="14">
        <f t="shared" si="0"/>
        <v>55.8</v>
      </c>
      <c r="K36" s="15">
        <f t="shared" si="1"/>
        <v>109.14</v>
      </c>
      <c r="L36" s="16">
        <f t="shared" si="2"/>
        <v>16.43</v>
      </c>
      <c r="M36" s="23"/>
      <c r="N36" s="24">
        <f t="shared" si="3"/>
        <v>25.11</v>
      </c>
      <c r="O36" s="23">
        <f t="shared" si="4"/>
        <v>150.68</v>
      </c>
    </row>
    <row r="37" spans="1:15" s="18" customFormat="1" ht="15.75" customHeight="1" outlineLevel="2" x14ac:dyDescent="0.25">
      <c r="A37" s="13">
        <v>34</v>
      </c>
      <c r="B37" s="19" t="s">
        <v>14</v>
      </c>
      <c r="C37" s="19" t="s">
        <v>16</v>
      </c>
      <c r="D37" s="2" t="s">
        <v>49</v>
      </c>
      <c r="E37" s="33">
        <v>44475</v>
      </c>
      <c r="F37" s="21">
        <v>2508</v>
      </c>
      <c r="G37" s="20">
        <v>845266510153</v>
      </c>
      <c r="H37" s="25">
        <v>24600</v>
      </c>
      <c r="I37" s="20">
        <v>55200</v>
      </c>
      <c r="J37" s="14">
        <f t="shared" si="0"/>
        <v>55.2</v>
      </c>
      <c r="K37" s="15">
        <f t="shared" si="1"/>
        <v>107.96</v>
      </c>
      <c r="L37" s="16">
        <f t="shared" si="2"/>
        <v>16.43</v>
      </c>
      <c r="M37" s="23"/>
      <c r="N37" s="24">
        <f t="shared" si="3"/>
        <v>24.88</v>
      </c>
      <c r="O37" s="23">
        <f t="shared" si="4"/>
        <v>149.26999999999998</v>
      </c>
    </row>
    <row r="38" spans="1:15" s="18" customFormat="1" ht="15.75" customHeight="1" outlineLevel="2" x14ac:dyDescent="0.25">
      <c r="A38" s="13">
        <v>35</v>
      </c>
      <c r="B38" s="19" t="s">
        <v>14</v>
      </c>
      <c r="C38" s="19" t="s">
        <v>16</v>
      </c>
      <c r="D38" s="2" t="s">
        <v>49</v>
      </c>
      <c r="E38" s="33">
        <v>44475</v>
      </c>
      <c r="F38" s="21">
        <v>2508</v>
      </c>
      <c r="G38" s="20">
        <v>845266512779</v>
      </c>
      <c r="H38" s="25">
        <v>24000</v>
      </c>
      <c r="I38" s="20">
        <v>55800</v>
      </c>
      <c r="J38" s="14">
        <f t="shared" si="0"/>
        <v>55.8</v>
      </c>
      <c r="K38" s="15">
        <f t="shared" si="1"/>
        <v>109.14</v>
      </c>
      <c r="L38" s="16">
        <f t="shared" si="2"/>
        <v>16.43</v>
      </c>
      <c r="M38" s="23"/>
      <c r="N38" s="24">
        <f t="shared" si="3"/>
        <v>25.11</v>
      </c>
      <c r="O38" s="23">
        <f t="shared" si="4"/>
        <v>150.68</v>
      </c>
    </row>
    <row r="39" spans="1:15" s="18" customFormat="1" ht="15.75" customHeight="1" outlineLevel="2" x14ac:dyDescent="0.25">
      <c r="A39" s="13">
        <v>36</v>
      </c>
      <c r="B39" s="19" t="s">
        <v>14</v>
      </c>
      <c r="C39" s="19" t="s">
        <v>16</v>
      </c>
      <c r="D39" s="2" t="s">
        <v>49</v>
      </c>
      <c r="E39" s="33">
        <v>44475</v>
      </c>
      <c r="F39" s="21">
        <v>2508</v>
      </c>
      <c r="G39" s="20">
        <v>845266510278</v>
      </c>
      <c r="H39" s="25">
        <v>23100</v>
      </c>
      <c r="I39" s="20">
        <v>56550</v>
      </c>
      <c r="J39" s="14">
        <f t="shared" si="0"/>
        <v>56.6</v>
      </c>
      <c r="K39" s="15">
        <f t="shared" si="1"/>
        <v>110.7</v>
      </c>
      <c r="L39" s="16">
        <f t="shared" si="2"/>
        <v>16.43</v>
      </c>
      <c r="M39" s="23"/>
      <c r="N39" s="24">
        <f t="shared" si="3"/>
        <v>25.43</v>
      </c>
      <c r="O39" s="23">
        <f t="shared" si="4"/>
        <v>152.56</v>
      </c>
    </row>
    <row r="40" spans="1:15" s="18" customFormat="1" ht="15.75" customHeight="1" outlineLevel="2" x14ac:dyDescent="0.25">
      <c r="A40" s="13">
        <v>37</v>
      </c>
      <c r="B40" s="19" t="s">
        <v>14</v>
      </c>
      <c r="C40" s="19" t="s">
        <v>16</v>
      </c>
      <c r="D40" s="2" t="s">
        <v>49</v>
      </c>
      <c r="E40" s="33">
        <v>44475</v>
      </c>
      <c r="F40" s="21">
        <v>2508</v>
      </c>
      <c r="G40" s="20">
        <v>335266576511</v>
      </c>
      <c r="H40" s="25">
        <v>24600</v>
      </c>
      <c r="I40" s="20">
        <v>55100</v>
      </c>
      <c r="J40" s="14">
        <f t="shared" si="0"/>
        <v>55.1</v>
      </c>
      <c r="K40" s="15">
        <f t="shared" si="1"/>
        <v>107.77</v>
      </c>
      <c r="L40" s="16">
        <f t="shared" si="2"/>
        <v>16.43</v>
      </c>
      <c r="M40" s="23"/>
      <c r="N40" s="24">
        <f t="shared" si="3"/>
        <v>24.84</v>
      </c>
      <c r="O40" s="23">
        <f t="shared" si="4"/>
        <v>149.04</v>
      </c>
    </row>
    <row r="41" spans="1:15" s="18" customFormat="1" ht="15.75" customHeight="1" outlineLevel="2" x14ac:dyDescent="0.25">
      <c r="A41" s="13">
        <v>38</v>
      </c>
      <c r="B41" s="19" t="s">
        <v>14</v>
      </c>
      <c r="C41" s="19" t="s">
        <v>16</v>
      </c>
      <c r="D41" s="2" t="s">
        <v>49</v>
      </c>
      <c r="E41" s="33">
        <v>44475</v>
      </c>
      <c r="F41" s="21">
        <v>2508</v>
      </c>
      <c r="G41" s="20">
        <v>845266510856</v>
      </c>
      <c r="H41" s="25">
        <v>24100</v>
      </c>
      <c r="I41" s="20">
        <v>55800</v>
      </c>
      <c r="J41" s="14">
        <f t="shared" si="0"/>
        <v>55.8</v>
      </c>
      <c r="K41" s="15">
        <f t="shared" si="1"/>
        <v>109.14</v>
      </c>
      <c r="L41" s="16">
        <f t="shared" si="2"/>
        <v>16.43</v>
      </c>
      <c r="M41" s="23"/>
      <c r="N41" s="24">
        <f t="shared" si="3"/>
        <v>25.11</v>
      </c>
      <c r="O41" s="23">
        <f t="shared" si="4"/>
        <v>150.68</v>
      </c>
    </row>
    <row r="42" spans="1:15" s="18" customFormat="1" ht="15.75" customHeight="1" outlineLevel="2" x14ac:dyDescent="0.25">
      <c r="A42" s="13">
        <v>39</v>
      </c>
      <c r="B42" s="19" t="s">
        <v>14</v>
      </c>
      <c r="C42" s="19" t="s">
        <v>16</v>
      </c>
      <c r="D42" s="2" t="s">
        <v>49</v>
      </c>
      <c r="E42" s="33">
        <v>44475</v>
      </c>
      <c r="F42" s="21">
        <v>2508</v>
      </c>
      <c r="G42" s="20">
        <v>845266511102</v>
      </c>
      <c r="H42" s="25">
        <v>24000</v>
      </c>
      <c r="I42" s="20">
        <v>55900</v>
      </c>
      <c r="J42" s="14">
        <f t="shared" si="0"/>
        <v>55.9</v>
      </c>
      <c r="K42" s="15">
        <f t="shared" si="1"/>
        <v>109.33</v>
      </c>
      <c r="L42" s="16">
        <f t="shared" si="2"/>
        <v>16.43</v>
      </c>
      <c r="M42" s="23"/>
      <c r="N42" s="24">
        <f t="shared" si="3"/>
        <v>25.15</v>
      </c>
      <c r="O42" s="23">
        <f t="shared" si="4"/>
        <v>150.91</v>
      </c>
    </row>
    <row r="43" spans="1:15" s="18" customFormat="1" ht="15.75" customHeight="1" outlineLevel="2" x14ac:dyDescent="0.25">
      <c r="A43" s="13">
        <v>40</v>
      </c>
      <c r="B43" s="19" t="s">
        <v>14</v>
      </c>
      <c r="C43" s="19" t="s">
        <v>16</v>
      </c>
      <c r="D43" s="2" t="s">
        <v>49</v>
      </c>
      <c r="E43" s="33">
        <v>44475</v>
      </c>
      <c r="F43" s="21">
        <v>2508</v>
      </c>
      <c r="G43" s="20">
        <v>335266576842</v>
      </c>
      <c r="H43" s="25">
        <v>25400</v>
      </c>
      <c r="I43" s="20">
        <v>53000</v>
      </c>
      <c r="J43" s="14">
        <f t="shared" si="0"/>
        <v>53</v>
      </c>
      <c r="K43" s="15">
        <f t="shared" si="1"/>
        <v>103.66</v>
      </c>
      <c r="L43" s="16">
        <f t="shared" si="2"/>
        <v>16.43</v>
      </c>
      <c r="M43" s="23"/>
      <c r="N43" s="24">
        <f t="shared" si="3"/>
        <v>24.02</v>
      </c>
      <c r="O43" s="23">
        <f t="shared" si="4"/>
        <v>144.11000000000001</v>
      </c>
    </row>
    <row r="44" spans="1:15" s="43" customFormat="1" ht="15.75" customHeight="1" outlineLevel="1" x14ac:dyDescent="0.25">
      <c r="A44" s="34"/>
      <c r="B44" s="70"/>
      <c r="C44" s="70"/>
      <c r="D44" s="39" t="s">
        <v>65</v>
      </c>
      <c r="E44" s="37"/>
      <c r="F44" s="71"/>
      <c r="G44" s="72">
        <v>24</v>
      </c>
      <c r="H44" s="36">
        <f t="shared" ref="H44:O44" si="6">SUBTOTAL(9,H20:H43)</f>
        <v>576800</v>
      </c>
      <c r="I44" s="72">
        <f t="shared" si="6"/>
        <v>1331640</v>
      </c>
      <c r="J44" s="40">
        <f t="shared" si="6"/>
        <v>1331.8</v>
      </c>
      <c r="K44" s="38">
        <f t="shared" si="6"/>
        <v>2604.79</v>
      </c>
      <c r="L44" s="41">
        <f t="shared" si="6"/>
        <v>394.32000000000011</v>
      </c>
      <c r="M44" s="73">
        <f t="shared" si="6"/>
        <v>3.91</v>
      </c>
      <c r="N44" s="74">
        <f t="shared" si="6"/>
        <v>600.61</v>
      </c>
      <c r="O44" s="73">
        <f t="shared" si="6"/>
        <v>3603.6299999999992</v>
      </c>
    </row>
    <row r="45" spans="1:15" s="18" customFormat="1" ht="15.75" customHeight="1" outlineLevel="2" x14ac:dyDescent="0.25">
      <c r="A45" s="13">
        <v>41</v>
      </c>
      <c r="B45" s="19" t="s">
        <v>14</v>
      </c>
      <c r="C45" s="19" t="s">
        <v>16</v>
      </c>
      <c r="D45" s="2" t="s">
        <v>50</v>
      </c>
      <c r="E45" s="33">
        <v>44476</v>
      </c>
      <c r="F45" s="21">
        <v>2508</v>
      </c>
      <c r="G45" s="20">
        <v>845266660370</v>
      </c>
      <c r="H45" s="25">
        <v>21800</v>
      </c>
      <c r="I45" s="20">
        <v>57800</v>
      </c>
      <c r="J45" s="14">
        <f t="shared" si="0"/>
        <v>57.8</v>
      </c>
      <c r="K45" s="15">
        <f t="shared" si="1"/>
        <v>113.05</v>
      </c>
      <c r="L45" s="16">
        <f t="shared" si="2"/>
        <v>16.43</v>
      </c>
      <c r="M45" s="16">
        <f>ROUND((2*1.95583),2)</f>
        <v>3.91</v>
      </c>
      <c r="N45" s="24">
        <f t="shared" si="3"/>
        <v>26.68</v>
      </c>
      <c r="O45" s="23">
        <f t="shared" si="4"/>
        <v>160.07</v>
      </c>
    </row>
    <row r="46" spans="1:15" s="18" customFormat="1" ht="15.75" customHeight="1" outlineLevel="2" x14ac:dyDescent="0.25">
      <c r="A46" s="13">
        <v>42</v>
      </c>
      <c r="B46" s="19" t="s">
        <v>14</v>
      </c>
      <c r="C46" s="19" t="s">
        <v>16</v>
      </c>
      <c r="D46" s="2" t="s">
        <v>50</v>
      </c>
      <c r="E46" s="33">
        <v>44476</v>
      </c>
      <c r="F46" s="21">
        <v>2508</v>
      </c>
      <c r="G46" s="20">
        <v>845266512662</v>
      </c>
      <c r="H46" s="25">
        <v>23650</v>
      </c>
      <c r="I46" s="20">
        <v>55950</v>
      </c>
      <c r="J46" s="14">
        <f t="shared" si="0"/>
        <v>56</v>
      </c>
      <c r="K46" s="15">
        <f t="shared" si="1"/>
        <v>109.53</v>
      </c>
      <c r="L46" s="16">
        <f t="shared" si="2"/>
        <v>16.43</v>
      </c>
      <c r="M46" s="23"/>
      <c r="N46" s="24">
        <f t="shared" si="3"/>
        <v>25.19</v>
      </c>
      <c r="O46" s="23">
        <f t="shared" si="4"/>
        <v>151.15</v>
      </c>
    </row>
    <row r="47" spans="1:15" s="18" customFormat="1" ht="15.75" customHeight="1" outlineLevel="2" x14ac:dyDescent="0.25">
      <c r="A47" s="13">
        <v>43</v>
      </c>
      <c r="B47" s="19" t="s">
        <v>14</v>
      </c>
      <c r="C47" s="19" t="s">
        <v>16</v>
      </c>
      <c r="D47" s="2" t="s">
        <v>50</v>
      </c>
      <c r="E47" s="33">
        <v>44476</v>
      </c>
      <c r="F47" s="21">
        <v>2508</v>
      </c>
      <c r="G47" s="20">
        <v>845266510922</v>
      </c>
      <c r="H47" s="25">
        <v>24300</v>
      </c>
      <c r="I47" s="20">
        <v>55300</v>
      </c>
      <c r="J47" s="14">
        <f t="shared" si="0"/>
        <v>55.3</v>
      </c>
      <c r="K47" s="15">
        <f t="shared" si="1"/>
        <v>108.16</v>
      </c>
      <c r="L47" s="16">
        <f t="shared" si="2"/>
        <v>16.43</v>
      </c>
      <c r="M47" s="23"/>
      <c r="N47" s="24">
        <f t="shared" si="3"/>
        <v>24.92</v>
      </c>
      <c r="O47" s="23">
        <f t="shared" si="4"/>
        <v>149.51</v>
      </c>
    </row>
    <row r="48" spans="1:15" s="18" customFormat="1" ht="15.75" customHeight="1" outlineLevel="2" x14ac:dyDescent="0.25">
      <c r="A48" s="13">
        <v>44</v>
      </c>
      <c r="B48" s="19" t="s">
        <v>14</v>
      </c>
      <c r="C48" s="19" t="s">
        <v>16</v>
      </c>
      <c r="D48" s="2" t="s">
        <v>50</v>
      </c>
      <c r="E48" s="33">
        <v>44476</v>
      </c>
      <c r="F48" s="21">
        <v>2508</v>
      </c>
      <c r="G48" s="20">
        <v>845266511011</v>
      </c>
      <c r="H48" s="25">
        <v>24200</v>
      </c>
      <c r="I48" s="20">
        <v>55250</v>
      </c>
      <c r="J48" s="14">
        <f t="shared" si="0"/>
        <v>55.300000000000004</v>
      </c>
      <c r="K48" s="15">
        <f t="shared" si="1"/>
        <v>108.16</v>
      </c>
      <c r="L48" s="16">
        <f t="shared" si="2"/>
        <v>16.43</v>
      </c>
      <c r="M48" s="23"/>
      <c r="N48" s="24">
        <f t="shared" si="3"/>
        <v>24.92</v>
      </c>
      <c r="O48" s="23">
        <f t="shared" si="4"/>
        <v>149.51</v>
      </c>
    </row>
    <row r="49" spans="1:15" s="18" customFormat="1" ht="15.75" customHeight="1" outlineLevel="2" x14ac:dyDescent="0.25">
      <c r="A49" s="13">
        <v>45</v>
      </c>
      <c r="B49" s="19" t="s">
        <v>14</v>
      </c>
      <c r="C49" s="19" t="s">
        <v>16</v>
      </c>
      <c r="D49" s="2" t="s">
        <v>50</v>
      </c>
      <c r="E49" s="33">
        <v>44476</v>
      </c>
      <c r="F49" s="21">
        <v>2508</v>
      </c>
      <c r="G49" s="20">
        <v>845266513157</v>
      </c>
      <c r="H49" s="25">
        <v>24930</v>
      </c>
      <c r="I49" s="20">
        <v>53970</v>
      </c>
      <c r="J49" s="14">
        <f t="shared" si="0"/>
        <v>54</v>
      </c>
      <c r="K49" s="15">
        <f t="shared" si="1"/>
        <v>105.61</v>
      </c>
      <c r="L49" s="16">
        <f t="shared" si="2"/>
        <v>16.43</v>
      </c>
      <c r="M49" s="23"/>
      <c r="N49" s="24">
        <f t="shared" si="3"/>
        <v>24.41</v>
      </c>
      <c r="O49" s="23">
        <f t="shared" si="4"/>
        <v>146.44999999999999</v>
      </c>
    </row>
    <row r="50" spans="1:15" s="18" customFormat="1" ht="15.75" customHeight="1" outlineLevel="2" x14ac:dyDescent="0.25">
      <c r="A50" s="13">
        <v>46</v>
      </c>
      <c r="B50" s="19" t="s">
        <v>14</v>
      </c>
      <c r="C50" s="19" t="s">
        <v>16</v>
      </c>
      <c r="D50" s="2" t="s">
        <v>50</v>
      </c>
      <c r="E50" s="33">
        <v>44476</v>
      </c>
      <c r="F50" s="21">
        <v>2508</v>
      </c>
      <c r="G50" s="20">
        <v>845266660305</v>
      </c>
      <c r="H50" s="25">
        <v>24100</v>
      </c>
      <c r="I50" s="20">
        <v>55700</v>
      </c>
      <c r="J50" s="14">
        <f t="shared" si="0"/>
        <v>55.7</v>
      </c>
      <c r="K50" s="15">
        <f t="shared" si="1"/>
        <v>108.94</v>
      </c>
      <c r="L50" s="16">
        <f t="shared" si="2"/>
        <v>16.43</v>
      </c>
      <c r="M50" s="23"/>
      <c r="N50" s="24">
        <f t="shared" si="3"/>
        <v>25.07</v>
      </c>
      <c r="O50" s="23">
        <f t="shared" si="4"/>
        <v>150.44</v>
      </c>
    </row>
    <row r="51" spans="1:15" s="18" customFormat="1" ht="15.75" customHeight="1" outlineLevel="2" x14ac:dyDescent="0.25">
      <c r="A51" s="13">
        <v>47</v>
      </c>
      <c r="B51" s="19" t="s">
        <v>14</v>
      </c>
      <c r="C51" s="19" t="s">
        <v>16</v>
      </c>
      <c r="D51" s="2" t="s">
        <v>50</v>
      </c>
      <c r="E51" s="33">
        <v>44476</v>
      </c>
      <c r="F51" s="21">
        <v>2508</v>
      </c>
      <c r="G51" s="20">
        <v>335266514033</v>
      </c>
      <c r="H51" s="25">
        <v>22850</v>
      </c>
      <c r="I51" s="20">
        <v>56800</v>
      </c>
      <c r="J51" s="14">
        <f t="shared" si="0"/>
        <v>56.8</v>
      </c>
      <c r="K51" s="15">
        <f t="shared" si="1"/>
        <v>111.09</v>
      </c>
      <c r="L51" s="16">
        <f t="shared" si="2"/>
        <v>16.43</v>
      </c>
      <c r="M51" s="23"/>
      <c r="N51" s="24">
        <f t="shared" si="3"/>
        <v>25.5</v>
      </c>
      <c r="O51" s="23">
        <f t="shared" si="4"/>
        <v>153.02000000000001</v>
      </c>
    </row>
    <row r="52" spans="1:15" s="18" customFormat="1" ht="15.75" customHeight="1" outlineLevel="2" x14ac:dyDescent="0.25">
      <c r="A52" s="13">
        <v>48</v>
      </c>
      <c r="B52" s="19" t="s">
        <v>14</v>
      </c>
      <c r="C52" s="19" t="s">
        <v>16</v>
      </c>
      <c r="D52" s="2" t="s">
        <v>50</v>
      </c>
      <c r="E52" s="33">
        <v>44476</v>
      </c>
      <c r="F52" s="21">
        <v>2508</v>
      </c>
      <c r="G52" s="20">
        <v>845266510765</v>
      </c>
      <c r="H52" s="25">
        <v>23400</v>
      </c>
      <c r="I52" s="20">
        <v>56300</v>
      </c>
      <c r="J52" s="14">
        <f t="shared" si="0"/>
        <v>56.3</v>
      </c>
      <c r="K52" s="15">
        <f t="shared" si="1"/>
        <v>110.11</v>
      </c>
      <c r="L52" s="16">
        <f t="shared" si="2"/>
        <v>16.43</v>
      </c>
      <c r="M52" s="23"/>
      <c r="N52" s="24">
        <f t="shared" si="3"/>
        <v>25.31</v>
      </c>
      <c r="O52" s="23">
        <f t="shared" si="4"/>
        <v>151.85</v>
      </c>
    </row>
    <row r="53" spans="1:15" s="18" customFormat="1" ht="15.75" customHeight="1" outlineLevel="2" x14ac:dyDescent="0.25">
      <c r="A53" s="13">
        <v>49</v>
      </c>
      <c r="B53" s="19" t="s">
        <v>14</v>
      </c>
      <c r="C53" s="19" t="s">
        <v>16</v>
      </c>
      <c r="D53" s="2" t="s">
        <v>50</v>
      </c>
      <c r="E53" s="33">
        <v>44476</v>
      </c>
      <c r="F53" s="21">
        <v>2508</v>
      </c>
      <c r="G53" s="20">
        <v>335266513506</v>
      </c>
      <c r="H53" s="25">
        <v>22800</v>
      </c>
      <c r="I53" s="20">
        <v>57000</v>
      </c>
      <c r="J53" s="14">
        <f t="shared" si="0"/>
        <v>57</v>
      </c>
      <c r="K53" s="15">
        <f t="shared" si="1"/>
        <v>111.48</v>
      </c>
      <c r="L53" s="16">
        <f t="shared" si="2"/>
        <v>16.43</v>
      </c>
      <c r="M53" s="23"/>
      <c r="N53" s="24">
        <f t="shared" si="3"/>
        <v>25.58</v>
      </c>
      <c r="O53" s="23">
        <f t="shared" si="4"/>
        <v>153.49</v>
      </c>
    </row>
    <row r="54" spans="1:15" s="18" customFormat="1" ht="15.75" customHeight="1" outlineLevel="2" x14ac:dyDescent="0.25">
      <c r="A54" s="13">
        <v>50</v>
      </c>
      <c r="B54" s="19" t="s">
        <v>14</v>
      </c>
      <c r="C54" s="19" t="s">
        <v>16</v>
      </c>
      <c r="D54" s="2" t="s">
        <v>50</v>
      </c>
      <c r="E54" s="33">
        <v>44476</v>
      </c>
      <c r="F54" s="21">
        <v>2508</v>
      </c>
      <c r="G54" s="20">
        <v>335266576552</v>
      </c>
      <c r="H54" s="25">
        <v>24400</v>
      </c>
      <c r="I54" s="20">
        <v>55500</v>
      </c>
      <c r="J54" s="14">
        <f t="shared" si="0"/>
        <v>55.5</v>
      </c>
      <c r="K54" s="15">
        <f t="shared" si="1"/>
        <v>108.55</v>
      </c>
      <c r="L54" s="16">
        <f t="shared" si="2"/>
        <v>16.43</v>
      </c>
      <c r="M54" s="23"/>
      <c r="N54" s="24">
        <f t="shared" si="3"/>
        <v>25</v>
      </c>
      <c r="O54" s="23">
        <f t="shared" si="4"/>
        <v>149.97999999999999</v>
      </c>
    </row>
    <row r="55" spans="1:15" s="18" customFormat="1" ht="15.75" customHeight="1" outlineLevel="2" x14ac:dyDescent="0.25">
      <c r="A55" s="13">
        <v>51</v>
      </c>
      <c r="B55" s="19" t="s">
        <v>14</v>
      </c>
      <c r="C55" s="19" t="s">
        <v>16</v>
      </c>
      <c r="D55" s="2" t="s">
        <v>50</v>
      </c>
      <c r="E55" s="33">
        <v>44476</v>
      </c>
      <c r="F55" s="21">
        <v>2508</v>
      </c>
      <c r="G55" s="20">
        <v>845266511029</v>
      </c>
      <c r="H55" s="25">
        <v>24300</v>
      </c>
      <c r="I55" s="20">
        <v>55500</v>
      </c>
      <c r="J55" s="14">
        <f t="shared" si="0"/>
        <v>55.5</v>
      </c>
      <c r="K55" s="15">
        <f t="shared" si="1"/>
        <v>108.55</v>
      </c>
      <c r="L55" s="16">
        <f t="shared" si="2"/>
        <v>16.43</v>
      </c>
      <c r="M55" s="23"/>
      <c r="N55" s="24">
        <f t="shared" si="3"/>
        <v>25</v>
      </c>
      <c r="O55" s="23">
        <f t="shared" si="4"/>
        <v>149.97999999999999</v>
      </c>
    </row>
    <row r="56" spans="1:15" s="18" customFormat="1" ht="15.75" customHeight="1" outlineLevel="2" x14ac:dyDescent="0.25">
      <c r="A56" s="13">
        <v>52</v>
      </c>
      <c r="B56" s="19" t="s">
        <v>14</v>
      </c>
      <c r="C56" s="19" t="s">
        <v>16</v>
      </c>
      <c r="D56" s="2" t="s">
        <v>50</v>
      </c>
      <c r="E56" s="33">
        <v>44476</v>
      </c>
      <c r="F56" s="21">
        <v>2508</v>
      </c>
      <c r="G56" s="20">
        <v>845266511052</v>
      </c>
      <c r="H56" s="25">
        <v>24900</v>
      </c>
      <c r="I56" s="20">
        <v>55000</v>
      </c>
      <c r="J56" s="14">
        <f t="shared" si="0"/>
        <v>55</v>
      </c>
      <c r="K56" s="15">
        <f t="shared" si="1"/>
        <v>107.57</v>
      </c>
      <c r="L56" s="16">
        <f t="shared" si="2"/>
        <v>16.43</v>
      </c>
      <c r="M56" s="23"/>
      <c r="N56" s="24">
        <f t="shared" si="3"/>
        <v>24.8</v>
      </c>
      <c r="O56" s="23">
        <f t="shared" si="4"/>
        <v>148.80000000000001</v>
      </c>
    </row>
    <row r="57" spans="1:15" s="18" customFormat="1" ht="15.75" customHeight="1" outlineLevel="2" x14ac:dyDescent="0.25">
      <c r="A57" s="13">
        <v>53</v>
      </c>
      <c r="B57" s="19" t="s">
        <v>14</v>
      </c>
      <c r="C57" s="19" t="s">
        <v>16</v>
      </c>
      <c r="D57" s="2" t="s">
        <v>50</v>
      </c>
      <c r="E57" s="33">
        <v>44476</v>
      </c>
      <c r="F57" s="21">
        <v>2508</v>
      </c>
      <c r="G57" s="20">
        <v>845266661014</v>
      </c>
      <c r="H57" s="25">
        <v>25400</v>
      </c>
      <c r="I57" s="20">
        <v>54500</v>
      </c>
      <c r="J57" s="14">
        <f t="shared" si="0"/>
        <v>54.5</v>
      </c>
      <c r="K57" s="15">
        <f t="shared" si="1"/>
        <v>106.59</v>
      </c>
      <c r="L57" s="16">
        <f t="shared" si="2"/>
        <v>16.43</v>
      </c>
      <c r="M57" s="23"/>
      <c r="N57" s="24">
        <f t="shared" si="3"/>
        <v>24.6</v>
      </c>
      <c r="O57" s="23">
        <f t="shared" si="4"/>
        <v>147.62</v>
      </c>
    </row>
    <row r="58" spans="1:15" s="18" customFormat="1" ht="15.75" customHeight="1" outlineLevel="2" x14ac:dyDescent="0.25">
      <c r="A58" s="13">
        <v>54</v>
      </c>
      <c r="B58" s="19" t="s">
        <v>14</v>
      </c>
      <c r="C58" s="19" t="s">
        <v>16</v>
      </c>
      <c r="D58" s="2" t="s">
        <v>50</v>
      </c>
      <c r="E58" s="33">
        <v>44476</v>
      </c>
      <c r="F58" s="21">
        <v>2508</v>
      </c>
      <c r="G58" s="20">
        <v>845266660545</v>
      </c>
      <c r="H58" s="25">
        <v>23700</v>
      </c>
      <c r="I58" s="20">
        <v>56200</v>
      </c>
      <c r="J58" s="14">
        <f t="shared" si="0"/>
        <v>56.2</v>
      </c>
      <c r="K58" s="15">
        <f t="shared" si="1"/>
        <v>109.92</v>
      </c>
      <c r="L58" s="16">
        <f t="shared" si="2"/>
        <v>16.43</v>
      </c>
      <c r="M58" s="23"/>
      <c r="N58" s="24">
        <f t="shared" si="3"/>
        <v>25.27</v>
      </c>
      <c r="O58" s="23">
        <f t="shared" si="4"/>
        <v>151.62</v>
      </c>
    </row>
    <row r="59" spans="1:15" s="43" customFormat="1" ht="15.75" customHeight="1" outlineLevel="1" x14ac:dyDescent="0.25">
      <c r="A59" s="34"/>
      <c r="B59" s="70"/>
      <c r="C59" s="70"/>
      <c r="D59" s="39" t="s">
        <v>66</v>
      </c>
      <c r="E59" s="37"/>
      <c r="F59" s="71"/>
      <c r="G59" s="72">
        <v>14</v>
      </c>
      <c r="H59" s="36">
        <f t="shared" ref="H59:O59" si="7">SUBTOTAL(9,H45:H58)</f>
        <v>334730</v>
      </c>
      <c r="I59" s="72">
        <f t="shared" si="7"/>
        <v>780770</v>
      </c>
      <c r="J59" s="40">
        <f t="shared" si="7"/>
        <v>780.90000000000009</v>
      </c>
      <c r="K59" s="38">
        <f t="shared" si="7"/>
        <v>1527.31</v>
      </c>
      <c r="L59" s="41">
        <f t="shared" si="7"/>
        <v>230.02000000000007</v>
      </c>
      <c r="M59" s="73">
        <f t="shared" si="7"/>
        <v>3.91</v>
      </c>
      <c r="N59" s="74">
        <f t="shared" si="7"/>
        <v>352.25</v>
      </c>
      <c r="O59" s="73">
        <f t="shared" si="7"/>
        <v>2113.4899999999998</v>
      </c>
    </row>
    <row r="60" spans="1:15" s="18" customFormat="1" ht="15.75" customHeight="1" outlineLevel="2" x14ac:dyDescent="0.25">
      <c r="A60" s="13">
        <v>55</v>
      </c>
      <c r="B60" s="19" t="s">
        <v>14</v>
      </c>
      <c r="C60" s="19" t="s">
        <v>16</v>
      </c>
      <c r="D60" s="2" t="s">
        <v>51</v>
      </c>
      <c r="E60" s="33">
        <v>44476</v>
      </c>
      <c r="F60" s="21">
        <v>2508</v>
      </c>
      <c r="G60" s="20">
        <v>845266660222</v>
      </c>
      <c r="H60" s="25">
        <v>24100</v>
      </c>
      <c r="I60" s="20">
        <v>55700</v>
      </c>
      <c r="J60" s="14">
        <f t="shared" si="0"/>
        <v>55.7</v>
      </c>
      <c r="K60" s="15">
        <f t="shared" si="1"/>
        <v>108.94</v>
      </c>
      <c r="L60" s="16">
        <f t="shared" si="2"/>
        <v>16.43</v>
      </c>
      <c r="M60" s="16">
        <f>ROUND((2*1.95583),2)</f>
        <v>3.91</v>
      </c>
      <c r="N60" s="24">
        <f t="shared" si="3"/>
        <v>25.86</v>
      </c>
      <c r="O60" s="23">
        <f t="shared" si="4"/>
        <v>155.13999999999999</v>
      </c>
    </row>
    <row r="61" spans="1:15" s="18" customFormat="1" ht="15.75" customHeight="1" outlineLevel="2" x14ac:dyDescent="0.25">
      <c r="A61" s="13">
        <v>56</v>
      </c>
      <c r="B61" s="19" t="s">
        <v>14</v>
      </c>
      <c r="C61" s="19" t="s">
        <v>16</v>
      </c>
      <c r="D61" s="2" t="s">
        <v>51</v>
      </c>
      <c r="E61" s="33">
        <v>44476</v>
      </c>
      <c r="F61" s="21">
        <v>2508</v>
      </c>
      <c r="G61" s="20">
        <v>845266512332</v>
      </c>
      <c r="H61" s="25">
        <v>24000</v>
      </c>
      <c r="I61" s="20">
        <v>55800</v>
      </c>
      <c r="J61" s="14">
        <f t="shared" ref="J61:J131" si="8">ROUNDUP((I61/1000),1)</f>
        <v>55.8</v>
      </c>
      <c r="K61" s="15">
        <f t="shared" ref="K61:K131" si="9">ROUND((1*1.95583*J61),2)</f>
        <v>109.14</v>
      </c>
      <c r="L61" s="16">
        <f t="shared" ref="L61:L131" si="10">ROUND((8.4*1.95583),2)</f>
        <v>16.43</v>
      </c>
      <c r="M61" s="23"/>
      <c r="N61" s="24">
        <f t="shared" si="3"/>
        <v>25.11</v>
      </c>
      <c r="O61" s="23">
        <f t="shared" si="4"/>
        <v>150.68</v>
      </c>
    </row>
    <row r="62" spans="1:15" s="18" customFormat="1" ht="15.75" customHeight="1" outlineLevel="2" x14ac:dyDescent="0.25">
      <c r="A62" s="13">
        <v>57</v>
      </c>
      <c r="B62" s="19" t="s">
        <v>14</v>
      </c>
      <c r="C62" s="19" t="s">
        <v>16</v>
      </c>
      <c r="D62" s="2" t="s">
        <v>51</v>
      </c>
      <c r="E62" s="33">
        <v>44476</v>
      </c>
      <c r="F62" s="21">
        <v>2508</v>
      </c>
      <c r="G62" s="20">
        <v>845266660859</v>
      </c>
      <c r="H62" s="25">
        <v>23800</v>
      </c>
      <c r="I62" s="20">
        <v>55900</v>
      </c>
      <c r="J62" s="14">
        <f t="shared" si="8"/>
        <v>55.9</v>
      </c>
      <c r="K62" s="15">
        <f t="shared" si="9"/>
        <v>109.33</v>
      </c>
      <c r="L62" s="16">
        <f t="shared" si="10"/>
        <v>16.43</v>
      </c>
      <c r="M62" s="23"/>
      <c r="N62" s="24">
        <f t="shared" si="3"/>
        <v>25.15</v>
      </c>
      <c r="O62" s="23">
        <f t="shared" si="4"/>
        <v>150.91</v>
      </c>
    </row>
    <row r="63" spans="1:15" s="18" customFormat="1" ht="15.75" customHeight="1" outlineLevel="2" x14ac:dyDescent="0.25">
      <c r="A63" s="13">
        <v>58</v>
      </c>
      <c r="B63" s="19" t="s">
        <v>14</v>
      </c>
      <c r="C63" s="19" t="s">
        <v>16</v>
      </c>
      <c r="D63" s="2" t="s">
        <v>51</v>
      </c>
      <c r="E63" s="33">
        <v>44476</v>
      </c>
      <c r="F63" s="21">
        <v>2508</v>
      </c>
      <c r="G63" s="20">
        <v>845266510104</v>
      </c>
      <c r="H63" s="25">
        <v>24900</v>
      </c>
      <c r="I63" s="20">
        <v>54900</v>
      </c>
      <c r="J63" s="14">
        <f t="shared" si="8"/>
        <v>54.9</v>
      </c>
      <c r="K63" s="15">
        <f t="shared" si="9"/>
        <v>107.38</v>
      </c>
      <c r="L63" s="16">
        <f t="shared" si="10"/>
        <v>16.43</v>
      </c>
      <c r="M63" s="23"/>
      <c r="N63" s="24">
        <f t="shared" si="3"/>
        <v>24.76</v>
      </c>
      <c r="O63" s="23">
        <f t="shared" si="4"/>
        <v>148.57</v>
      </c>
    </row>
    <row r="64" spans="1:15" s="18" customFormat="1" ht="15.75" customHeight="1" outlineLevel="2" x14ac:dyDescent="0.25">
      <c r="A64" s="13">
        <v>59</v>
      </c>
      <c r="B64" s="19" t="s">
        <v>14</v>
      </c>
      <c r="C64" s="19" t="s">
        <v>16</v>
      </c>
      <c r="D64" s="2" t="s">
        <v>51</v>
      </c>
      <c r="E64" s="33">
        <v>44476</v>
      </c>
      <c r="F64" s="21">
        <v>2508</v>
      </c>
      <c r="G64" s="20">
        <v>335266514181</v>
      </c>
      <c r="H64" s="25">
        <v>22850</v>
      </c>
      <c r="I64" s="20">
        <v>56800</v>
      </c>
      <c r="J64" s="14">
        <f t="shared" si="8"/>
        <v>56.8</v>
      </c>
      <c r="K64" s="15">
        <f t="shared" si="9"/>
        <v>111.09</v>
      </c>
      <c r="L64" s="16">
        <f t="shared" si="10"/>
        <v>16.43</v>
      </c>
      <c r="M64" s="23"/>
      <c r="N64" s="24">
        <f t="shared" si="3"/>
        <v>25.5</v>
      </c>
      <c r="O64" s="23">
        <f t="shared" si="4"/>
        <v>153.02000000000001</v>
      </c>
    </row>
    <row r="65" spans="1:15" s="18" customFormat="1" ht="15.75" customHeight="1" outlineLevel="2" x14ac:dyDescent="0.25">
      <c r="A65" s="13">
        <v>60</v>
      </c>
      <c r="B65" s="19" t="s">
        <v>14</v>
      </c>
      <c r="C65" s="19" t="s">
        <v>16</v>
      </c>
      <c r="D65" s="2" t="s">
        <v>51</v>
      </c>
      <c r="E65" s="33">
        <v>44476</v>
      </c>
      <c r="F65" s="21">
        <v>2508</v>
      </c>
      <c r="G65" s="20">
        <v>845266512647</v>
      </c>
      <c r="H65" s="25">
        <v>23900</v>
      </c>
      <c r="I65" s="20">
        <v>55700</v>
      </c>
      <c r="J65" s="14">
        <f t="shared" si="8"/>
        <v>55.7</v>
      </c>
      <c r="K65" s="15">
        <f t="shared" si="9"/>
        <v>108.94</v>
      </c>
      <c r="L65" s="16">
        <f t="shared" si="10"/>
        <v>16.43</v>
      </c>
      <c r="M65" s="23"/>
      <c r="N65" s="24">
        <f t="shared" si="3"/>
        <v>25.07</v>
      </c>
      <c r="O65" s="23">
        <f t="shared" si="4"/>
        <v>150.44</v>
      </c>
    </row>
    <row r="66" spans="1:15" s="18" customFormat="1" ht="15.75" customHeight="1" outlineLevel="2" x14ac:dyDescent="0.25">
      <c r="A66" s="13">
        <v>61</v>
      </c>
      <c r="B66" s="19" t="s">
        <v>14</v>
      </c>
      <c r="C66" s="19" t="s">
        <v>16</v>
      </c>
      <c r="D66" s="2" t="s">
        <v>51</v>
      </c>
      <c r="E66" s="33">
        <v>44476</v>
      </c>
      <c r="F66" s="21">
        <v>2508</v>
      </c>
      <c r="G66" s="20">
        <v>335266531003</v>
      </c>
      <c r="H66" s="25">
        <v>23600</v>
      </c>
      <c r="I66" s="20">
        <v>56300</v>
      </c>
      <c r="J66" s="14">
        <f t="shared" si="8"/>
        <v>56.3</v>
      </c>
      <c r="K66" s="15">
        <f t="shared" si="9"/>
        <v>110.11</v>
      </c>
      <c r="L66" s="16">
        <f t="shared" si="10"/>
        <v>16.43</v>
      </c>
      <c r="M66" s="23"/>
      <c r="N66" s="24">
        <f t="shared" si="3"/>
        <v>25.31</v>
      </c>
      <c r="O66" s="23">
        <f t="shared" si="4"/>
        <v>151.85</v>
      </c>
    </row>
    <row r="67" spans="1:15" s="18" customFormat="1" ht="15.75" customHeight="1" outlineLevel="2" x14ac:dyDescent="0.25">
      <c r="A67" s="13">
        <v>62</v>
      </c>
      <c r="B67" s="19" t="s">
        <v>14</v>
      </c>
      <c r="C67" s="19" t="s">
        <v>16</v>
      </c>
      <c r="D67" s="2" t="s">
        <v>51</v>
      </c>
      <c r="E67" s="33">
        <v>44476</v>
      </c>
      <c r="F67" s="21">
        <v>2508</v>
      </c>
      <c r="G67" s="20">
        <v>845266660958</v>
      </c>
      <c r="H67" s="25">
        <v>23600</v>
      </c>
      <c r="I67" s="20">
        <v>56300</v>
      </c>
      <c r="J67" s="14">
        <f t="shared" si="8"/>
        <v>56.3</v>
      </c>
      <c r="K67" s="15">
        <f t="shared" si="9"/>
        <v>110.11</v>
      </c>
      <c r="L67" s="16">
        <f t="shared" si="10"/>
        <v>16.43</v>
      </c>
      <c r="M67" s="23"/>
      <c r="N67" s="24">
        <f t="shared" si="3"/>
        <v>25.31</v>
      </c>
      <c r="O67" s="23">
        <f t="shared" si="4"/>
        <v>151.85</v>
      </c>
    </row>
    <row r="68" spans="1:15" s="18" customFormat="1" ht="15.75" customHeight="1" outlineLevel="2" x14ac:dyDescent="0.25">
      <c r="A68" s="13">
        <v>63</v>
      </c>
      <c r="B68" s="19" t="s">
        <v>14</v>
      </c>
      <c r="C68" s="19" t="s">
        <v>16</v>
      </c>
      <c r="D68" s="2" t="s">
        <v>51</v>
      </c>
      <c r="E68" s="33">
        <v>44476</v>
      </c>
      <c r="F68" s="21">
        <v>2508</v>
      </c>
      <c r="G68" s="20">
        <v>335266576685</v>
      </c>
      <c r="H68" s="25">
        <v>24300</v>
      </c>
      <c r="I68" s="20">
        <v>55500</v>
      </c>
      <c r="J68" s="14">
        <f t="shared" si="8"/>
        <v>55.5</v>
      </c>
      <c r="K68" s="15">
        <f t="shared" si="9"/>
        <v>108.55</v>
      </c>
      <c r="L68" s="16">
        <f t="shared" si="10"/>
        <v>16.43</v>
      </c>
      <c r="M68" s="23"/>
      <c r="N68" s="24">
        <f t="shared" si="3"/>
        <v>25</v>
      </c>
      <c r="O68" s="23">
        <f t="shared" si="4"/>
        <v>149.97999999999999</v>
      </c>
    </row>
    <row r="69" spans="1:15" s="18" customFormat="1" ht="15.75" customHeight="1" outlineLevel="2" x14ac:dyDescent="0.25">
      <c r="A69" s="13">
        <v>64</v>
      </c>
      <c r="B69" s="19" t="s">
        <v>14</v>
      </c>
      <c r="C69" s="19" t="s">
        <v>16</v>
      </c>
      <c r="D69" s="2" t="s">
        <v>51</v>
      </c>
      <c r="E69" s="33">
        <v>44476</v>
      </c>
      <c r="F69" s="21">
        <v>2508</v>
      </c>
      <c r="G69" s="20">
        <v>845266513231</v>
      </c>
      <c r="H69" s="25">
        <v>24750</v>
      </c>
      <c r="I69" s="20">
        <v>55000</v>
      </c>
      <c r="J69" s="14">
        <f t="shared" si="8"/>
        <v>55</v>
      </c>
      <c r="K69" s="15">
        <f t="shared" si="9"/>
        <v>107.57</v>
      </c>
      <c r="L69" s="16">
        <f t="shared" si="10"/>
        <v>16.43</v>
      </c>
      <c r="M69" s="23"/>
      <c r="N69" s="24">
        <f t="shared" si="3"/>
        <v>24.8</v>
      </c>
      <c r="O69" s="23">
        <f t="shared" si="4"/>
        <v>148.80000000000001</v>
      </c>
    </row>
    <row r="70" spans="1:15" s="18" customFormat="1" ht="15.75" customHeight="1" outlineLevel="2" x14ac:dyDescent="0.25">
      <c r="A70" s="13">
        <v>65</v>
      </c>
      <c r="B70" s="19" t="s">
        <v>14</v>
      </c>
      <c r="C70" s="19" t="s">
        <v>16</v>
      </c>
      <c r="D70" s="2" t="s">
        <v>51</v>
      </c>
      <c r="E70" s="33">
        <v>44476</v>
      </c>
      <c r="F70" s="21">
        <v>2508</v>
      </c>
      <c r="G70" s="20">
        <v>335266531011</v>
      </c>
      <c r="H70" s="25">
        <v>22800</v>
      </c>
      <c r="I70" s="20">
        <v>56900</v>
      </c>
      <c r="J70" s="14">
        <f t="shared" si="8"/>
        <v>56.9</v>
      </c>
      <c r="K70" s="15">
        <f t="shared" si="9"/>
        <v>111.29</v>
      </c>
      <c r="L70" s="16">
        <f t="shared" si="10"/>
        <v>16.43</v>
      </c>
      <c r="M70" s="23"/>
      <c r="N70" s="24">
        <f t="shared" si="3"/>
        <v>25.54</v>
      </c>
      <c r="O70" s="23">
        <f t="shared" si="4"/>
        <v>153.26</v>
      </c>
    </row>
    <row r="71" spans="1:15" s="43" customFormat="1" ht="15.75" customHeight="1" outlineLevel="1" x14ac:dyDescent="0.25">
      <c r="A71" s="34"/>
      <c r="B71" s="70"/>
      <c r="C71" s="70"/>
      <c r="D71" s="39" t="s">
        <v>67</v>
      </c>
      <c r="E71" s="37"/>
      <c r="F71" s="71"/>
      <c r="G71" s="72">
        <v>11</v>
      </c>
      <c r="H71" s="36">
        <f t="shared" ref="H71:O71" si="11">SUBTOTAL(9,H60:H70)</f>
        <v>262600</v>
      </c>
      <c r="I71" s="72">
        <f t="shared" si="11"/>
        <v>614800</v>
      </c>
      <c r="J71" s="40">
        <f t="shared" si="11"/>
        <v>614.80000000000007</v>
      </c>
      <c r="K71" s="38">
        <f t="shared" si="11"/>
        <v>1202.4499999999998</v>
      </c>
      <c r="L71" s="41">
        <f t="shared" si="11"/>
        <v>180.73000000000005</v>
      </c>
      <c r="M71" s="73">
        <f t="shared" si="11"/>
        <v>3.91</v>
      </c>
      <c r="N71" s="74">
        <f t="shared" si="11"/>
        <v>277.41000000000003</v>
      </c>
      <c r="O71" s="73">
        <f t="shared" si="11"/>
        <v>1664.4999999999998</v>
      </c>
    </row>
    <row r="72" spans="1:15" s="18" customFormat="1" ht="15.75" customHeight="1" outlineLevel="2" x14ac:dyDescent="0.25">
      <c r="A72" s="13">
        <v>66</v>
      </c>
      <c r="B72" s="19" t="s">
        <v>14</v>
      </c>
      <c r="C72" s="19" t="s">
        <v>16</v>
      </c>
      <c r="D72" s="2" t="s">
        <v>52</v>
      </c>
      <c r="E72" s="33">
        <v>44476</v>
      </c>
      <c r="F72" s="21">
        <v>2508</v>
      </c>
      <c r="G72" s="20">
        <v>845266510807</v>
      </c>
      <c r="H72" s="25">
        <v>23200</v>
      </c>
      <c r="I72" s="20">
        <v>56700</v>
      </c>
      <c r="J72" s="14">
        <f t="shared" si="8"/>
        <v>56.7</v>
      </c>
      <c r="K72" s="15">
        <f t="shared" si="9"/>
        <v>110.9</v>
      </c>
      <c r="L72" s="16">
        <f t="shared" si="10"/>
        <v>16.43</v>
      </c>
      <c r="M72" s="16">
        <f>ROUND((2*1.95583),2)</f>
        <v>3.91</v>
      </c>
      <c r="N72" s="24">
        <f t="shared" si="3"/>
        <v>26.25</v>
      </c>
      <c r="O72" s="23">
        <f t="shared" si="4"/>
        <v>157.49</v>
      </c>
    </row>
    <row r="73" spans="1:15" s="18" customFormat="1" ht="15.75" customHeight="1" outlineLevel="2" x14ac:dyDescent="0.25">
      <c r="A73" s="13">
        <v>67</v>
      </c>
      <c r="B73" s="19" t="s">
        <v>14</v>
      </c>
      <c r="C73" s="19" t="s">
        <v>16</v>
      </c>
      <c r="D73" s="2" t="s">
        <v>52</v>
      </c>
      <c r="E73" s="33">
        <v>44476</v>
      </c>
      <c r="F73" s="21">
        <v>2508</v>
      </c>
      <c r="G73" s="20">
        <v>335266576677</v>
      </c>
      <c r="H73" s="25">
        <v>24800</v>
      </c>
      <c r="I73" s="20">
        <v>55000</v>
      </c>
      <c r="J73" s="14">
        <f t="shared" si="8"/>
        <v>55</v>
      </c>
      <c r="K73" s="15">
        <f t="shared" si="9"/>
        <v>107.57</v>
      </c>
      <c r="L73" s="16">
        <f t="shared" si="10"/>
        <v>16.43</v>
      </c>
      <c r="M73" s="23"/>
      <c r="N73" s="24">
        <f t="shared" si="3"/>
        <v>24.8</v>
      </c>
      <c r="O73" s="23">
        <f t="shared" si="4"/>
        <v>148.80000000000001</v>
      </c>
    </row>
    <row r="74" spans="1:15" s="18" customFormat="1" ht="15.75" customHeight="1" outlineLevel="2" x14ac:dyDescent="0.25">
      <c r="A74" s="13">
        <v>68</v>
      </c>
      <c r="B74" s="19" t="s">
        <v>14</v>
      </c>
      <c r="C74" s="19" t="s">
        <v>16</v>
      </c>
      <c r="D74" s="2" t="s">
        <v>52</v>
      </c>
      <c r="E74" s="33">
        <v>44476</v>
      </c>
      <c r="F74" s="21">
        <v>2508</v>
      </c>
      <c r="G74" s="20">
        <v>845266512670</v>
      </c>
      <c r="H74" s="25">
        <v>23900</v>
      </c>
      <c r="I74" s="20">
        <v>55600</v>
      </c>
      <c r="J74" s="14">
        <f t="shared" si="8"/>
        <v>55.6</v>
      </c>
      <c r="K74" s="15">
        <f t="shared" si="9"/>
        <v>108.74</v>
      </c>
      <c r="L74" s="16">
        <f t="shared" si="10"/>
        <v>16.43</v>
      </c>
      <c r="M74" s="23"/>
      <c r="N74" s="24">
        <f t="shared" si="3"/>
        <v>25.03</v>
      </c>
      <c r="O74" s="23">
        <f t="shared" si="4"/>
        <v>150.19999999999999</v>
      </c>
    </row>
    <row r="75" spans="1:15" s="18" customFormat="1" ht="15.75" customHeight="1" outlineLevel="2" x14ac:dyDescent="0.25">
      <c r="A75" s="13">
        <v>69</v>
      </c>
      <c r="B75" s="19" t="s">
        <v>14</v>
      </c>
      <c r="C75" s="19" t="s">
        <v>16</v>
      </c>
      <c r="D75" s="2" t="s">
        <v>52</v>
      </c>
      <c r="E75" s="33">
        <v>44476</v>
      </c>
      <c r="F75" s="21">
        <v>2508</v>
      </c>
      <c r="G75" s="20">
        <v>845266510419</v>
      </c>
      <c r="H75" s="25">
        <v>24000</v>
      </c>
      <c r="I75" s="20">
        <v>55700</v>
      </c>
      <c r="J75" s="14">
        <f t="shared" si="8"/>
        <v>55.7</v>
      </c>
      <c r="K75" s="15">
        <f t="shared" si="9"/>
        <v>108.94</v>
      </c>
      <c r="L75" s="16">
        <f t="shared" si="10"/>
        <v>16.43</v>
      </c>
      <c r="M75" s="23"/>
      <c r="N75" s="24">
        <f t="shared" si="3"/>
        <v>25.07</v>
      </c>
      <c r="O75" s="23">
        <f t="shared" si="4"/>
        <v>150.44</v>
      </c>
    </row>
    <row r="76" spans="1:15" s="18" customFormat="1" ht="15.75" customHeight="1" outlineLevel="2" x14ac:dyDescent="0.25">
      <c r="A76" s="13">
        <v>70</v>
      </c>
      <c r="B76" s="19" t="s">
        <v>14</v>
      </c>
      <c r="C76" s="19" t="s">
        <v>16</v>
      </c>
      <c r="D76" s="2" t="s">
        <v>52</v>
      </c>
      <c r="E76" s="33">
        <v>44476</v>
      </c>
      <c r="F76" s="21">
        <v>2508</v>
      </c>
      <c r="G76" s="20">
        <v>845266660347</v>
      </c>
      <c r="H76" s="25">
        <v>23500</v>
      </c>
      <c r="I76" s="20">
        <v>56400</v>
      </c>
      <c r="J76" s="14">
        <f t="shared" si="8"/>
        <v>56.4</v>
      </c>
      <c r="K76" s="15">
        <f t="shared" si="9"/>
        <v>110.31</v>
      </c>
      <c r="L76" s="16">
        <f t="shared" si="10"/>
        <v>16.43</v>
      </c>
      <c r="M76" s="23"/>
      <c r="N76" s="24">
        <f t="shared" si="3"/>
        <v>25.35</v>
      </c>
      <c r="O76" s="23">
        <f t="shared" si="4"/>
        <v>152.09</v>
      </c>
    </row>
    <row r="77" spans="1:15" s="18" customFormat="1" ht="15.75" customHeight="1" outlineLevel="2" x14ac:dyDescent="0.25">
      <c r="A77" s="13">
        <v>71</v>
      </c>
      <c r="B77" s="19" t="s">
        <v>14</v>
      </c>
      <c r="C77" s="19" t="s">
        <v>16</v>
      </c>
      <c r="D77" s="2" t="s">
        <v>52</v>
      </c>
      <c r="E77" s="33">
        <v>44476</v>
      </c>
      <c r="F77" s="21">
        <v>2508</v>
      </c>
      <c r="G77" s="20">
        <v>845266512811</v>
      </c>
      <c r="H77" s="25">
        <v>23300</v>
      </c>
      <c r="I77" s="20">
        <v>55700</v>
      </c>
      <c r="J77" s="14">
        <f t="shared" si="8"/>
        <v>55.7</v>
      </c>
      <c r="K77" s="15">
        <f t="shared" si="9"/>
        <v>108.94</v>
      </c>
      <c r="L77" s="16">
        <f t="shared" si="10"/>
        <v>16.43</v>
      </c>
      <c r="M77" s="23"/>
      <c r="N77" s="24">
        <f t="shared" si="3"/>
        <v>25.07</v>
      </c>
      <c r="O77" s="23">
        <f t="shared" si="4"/>
        <v>150.44</v>
      </c>
    </row>
    <row r="78" spans="1:15" s="18" customFormat="1" ht="15.75" customHeight="1" outlineLevel="2" x14ac:dyDescent="0.25">
      <c r="A78" s="13">
        <v>72</v>
      </c>
      <c r="B78" s="19" t="s">
        <v>14</v>
      </c>
      <c r="C78" s="19" t="s">
        <v>16</v>
      </c>
      <c r="D78" s="2" t="s">
        <v>52</v>
      </c>
      <c r="E78" s="33">
        <v>44476</v>
      </c>
      <c r="F78" s="21">
        <v>2508</v>
      </c>
      <c r="G78" s="20">
        <v>335266530906</v>
      </c>
      <c r="H78" s="25">
        <v>23110</v>
      </c>
      <c r="I78" s="20">
        <v>56840</v>
      </c>
      <c r="J78" s="14">
        <f t="shared" si="8"/>
        <v>56.9</v>
      </c>
      <c r="K78" s="15">
        <f t="shared" si="9"/>
        <v>111.29</v>
      </c>
      <c r="L78" s="16">
        <f t="shared" si="10"/>
        <v>16.43</v>
      </c>
      <c r="M78" s="23"/>
      <c r="N78" s="24">
        <f t="shared" si="3"/>
        <v>25.54</v>
      </c>
      <c r="O78" s="23">
        <f t="shared" si="4"/>
        <v>153.26</v>
      </c>
    </row>
    <row r="79" spans="1:15" s="18" customFormat="1" ht="15.75" customHeight="1" outlineLevel="2" x14ac:dyDescent="0.25">
      <c r="A79" s="13">
        <v>73</v>
      </c>
      <c r="B79" s="19" t="s">
        <v>14</v>
      </c>
      <c r="C79" s="19" t="s">
        <v>16</v>
      </c>
      <c r="D79" s="2" t="s">
        <v>52</v>
      </c>
      <c r="E79" s="33">
        <v>44476</v>
      </c>
      <c r="F79" s="21">
        <v>2508</v>
      </c>
      <c r="G79" s="20">
        <v>845266513223</v>
      </c>
      <c r="H79" s="25">
        <v>24700</v>
      </c>
      <c r="I79" s="20">
        <v>55000</v>
      </c>
      <c r="J79" s="14">
        <f t="shared" si="8"/>
        <v>55</v>
      </c>
      <c r="K79" s="15">
        <f t="shared" si="9"/>
        <v>107.57</v>
      </c>
      <c r="L79" s="16">
        <f t="shared" si="10"/>
        <v>16.43</v>
      </c>
      <c r="M79" s="23"/>
      <c r="N79" s="24">
        <f t="shared" si="3"/>
        <v>24.8</v>
      </c>
      <c r="O79" s="23">
        <f t="shared" si="4"/>
        <v>148.80000000000001</v>
      </c>
    </row>
    <row r="80" spans="1:15" s="18" customFormat="1" ht="15.75" customHeight="1" outlineLevel="2" x14ac:dyDescent="0.25">
      <c r="A80" s="13">
        <v>74</v>
      </c>
      <c r="B80" s="19" t="s">
        <v>14</v>
      </c>
      <c r="C80" s="19" t="s">
        <v>16</v>
      </c>
      <c r="D80" s="2" t="s">
        <v>52</v>
      </c>
      <c r="E80" s="33">
        <v>44476</v>
      </c>
      <c r="F80" s="21">
        <v>2508</v>
      </c>
      <c r="G80" s="20">
        <v>845266660990</v>
      </c>
      <c r="H80" s="25">
        <v>24000</v>
      </c>
      <c r="I80" s="20">
        <v>55900</v>
      </c>
      <c r="J80" s="14">
        <f t="shared" si="8"/>
        <v>55.9</v>
      </c>
      <c r="K80" s="15">
        <f t="shared" si="9"/>
        <v>109.33</v>
      </c>
      <c r="L80" s="16">
        <f t="shared" si="10"/>
        <v>16.43</v>
      </c>
      <c r="M80" s="23"/>
      <c r="N80" s="24">
        <f t="shared" si="3"/>
        <v>25.15</v>
      </c>
      <c r="O80" s="23">
        <f t="shared" si="4"/>
        <v>150.91</v>
      </c>
    </row>
    <row r="81" spans="1:15" s="18" customFormat="1" ht="15.75" customHeight="1" outlineLevel="2" x14ac:dyDescent="0.25">
      <c r="A81" s="13">
        <v>75</v>
      </c>
      <c r="B81" s="19" t="s">
        <v>14</v>
      </c>
      <c r="C81" s="19" t="s">
        <v>16</v>
      </c>
      <c r="D81" s="2" t="s">
        <v>52</v>
      </c>
      <c r="E81" s="33">
        <v>44476</v>
      </c>
      <c r="F81" s="21">
        <v>2508</v>
      </c>
      <c r="G81" s="20">
        <v>845266510682</v>
      </c>
      <c r="H81" s="25">
        <v>24300</v>
      </c>
      <c r="I81" s="20">
        <v>55600</v>
      </c>
      <c r="J81" s="14">
        <f t="shared" si="8"/>
        <v>55.6</v>
      </c>
      <c r="K81" s="15">
        <f t="shared" si="9"/>
        <v>108.74</v>
      </c>
      <c r="L81" s="16">
        <f t="shared" si="10"/>
        <v>16.43</v>
      </c>
      <c r="M81" s="23"/>
      <c r="N81" s="24">
        <f t="shared" si="3"/>
        <v>25.03</v>
      </c>
      <c r="O81" s="23">
        <f t="shared" si="4"/>
        <v>150.19999999999999</v>
      </c>
    </row>
    <row r="82" spans="1:15" s="43" customFormat="1" ht="15.75" customHeight="1" outlineLevel="1" x14ac:dyDescent="0.25">
      <c r="A82" s="34"/>
      <c r="B82" s="70"/>
      <c r="C82" s="70"/>
      <c r="D82" s="39" t="s">
        <v>68</v>
      </c>
      <c r="E82" s="37"/>
      <c r="F82" s="71"/>
      <c r="G82" s="72">
        <v>10</v>
      </c>
      <c r="H82" s="36">
        <f t="shared" ref="H82:O82" si="12">SUBTOTAL(9,H72:H81)</f>
        <v>238810</v>
      </c>
      <c r="I82" s="72">
        <f t="shared" si="12"/>
        <v>558440</v>
      </c>
      <c r="J82" s="40">
        <f t="shared" si="12"/>
        <v>558.49999999999989</v>
      </c>
      <c r="K82" s="38">
        <f t="shared" si="12"/>
        <v>1092.33</v>
      </c>
      <c r="L82" s="41">
        <f t="shared" si="12"/>
        <v>164.30000000000004</v>
      </c>
      <c r="M82" s="73">
        <f t="shared" si="12"/>
        <v>3.91</v>
      </c>
      <c r="N82" s="74">
        <f t="shared" si="12"/>
        <v>252.09</v>
      </c>
      <c r="O82" s="73">
        <f t="shared" si="12"/>
        <v>1512.63</v>
      </c>
    </row>
    <row r="83" spans="1:15" s="18" customFormat="1" ht="15.75" customHeight="1" outlineLevel="2" x14ac:dyDescent="0.25">
      <c r="A83" s="13">
        <v>76</v>
      </c>
      <c r="B83" s="19" t="s">
        <v>14</v>
      </c>
      <c r="C83" s="19" t="s">
        <v>16</v>
      </c>
      <c r="D83" s="2" t="s">
        <v>53</v>
      </c>
      <c r="E83" s="33">
        <v>44477</v>
      </c>
      <c r="F83" s="21">
        <v>2508</v>
      </c>
      <c r="G83" s="20">
        <v>845266512456</v>
      </c>
      <c r="H83" s="22">
        <v>23500</v>
      </c>
      <c r="I83" s="22">
        <v>56300</v>
      </c>
      <c r="J83" s="14">
        <f t="shared" si="8"/>
        <v>56.3</v>
      </c>
      <c r="K83" s="15">
        <f t="shared" si="9"/>
        <v>110.11</v>
      </c>
      <c r="L83" s="16">
        <f t="shared" si="10"/>
        <v>16.43</v>
      </c>
      <c r="M83" s="16">
        <f>ROUND((2*1.95583),2)</f>
        <v>3.91</v>
      </c>
      <c r="N83" s="24">
        <f t="shared" si="3"/>
        <v>26.09</v>
      </c>
      <c r="O83" s="23">
        <f t="shared" si="4"/>
        <v>156.54</v>
      </c>
    </row>
    <row r="84" spans="1:15" s="18" customFormat="1" ht="15.75" customHeight="1" outlineLevel="2" x14ac:dyDescent="0.25">
      <c r="A84" s="13">
        <v>77</v>
      </c>
      <c r="B84" s="19" t="s">
        <v>14</v>
      </c>
      <c r="C84" s="19" t="s">
        <v>16</v>
      </c>
      <c r="D84" s="2" t="s">
        <v>53</v>
      </c>
      <c r="E84" s="33">
        <v>44477</v>
      </c>
      <c r="F84" s="21">
        <v>2508</v>
      </c>
      <c r="G84" s="20">
        <v>335266513009</v>
      </c>
      <c r="H84" s="22">
        <v>24200</v>
      </c>
      <c r="I84" s="22">
        <v>55600</v>
      </c>
      <c r="J84" s="14">
        <f t="shared" si="8"/>
        <v>55.6</v>
      </c>
      <c r="K84" s="15">
        <f t="shared" si="9"/>
        <v>108.74</v>
      </c>
      <c r="L84" s="16">
        <f t="shared" si="10"/>
        <v>16.43</v>
      </c>
      <c r="M84" s="23"/>
      <c r="N84" s="24">
        <f t="shared" si="3"/>
        <v>25.03</v>
      </c>
      <c r="O84" s="23">
        <f t="shared" si="4"/>
        <v>150.19999999999999</v>
      </c>
    </row>
    <row r="85" spans="1:15" s="18" customFormat="1" ht="15.75" customHeight="1" outlineLevel="2" x14ac:dyDescent="0.25">
      <c r="A85" s="13">
        <v>78</v>
      </c>
      <c r="B85" s="19" t="s">
        <v>14</v>
      </c>
      <c r="C85" s="19" t="s">
        <v>16</v>
      </c>
      <c r="D85" s="2" t="s">
        <v>53</v>
      </c>
      <c r="E85" s="33">
        <v>44477</v>
      </c>
      <c r="F85" s="21">
        <v>2508</v>
      </c>
      <c r="G85" s="20">
        <v>845266660727</v>
      </c>
      <c r="H85" s="22">
        <v>24550</v>
      </c>
      <c r="I85" s="22">
        <v>55100</v>
      </c>
      <c r="J85" s="14">
        <f t="shared" si="8"/>
        <v>55.1</v>
      </c>
      <c r="K85" s="15">
        <f t="shared" si="9"/>
        <v>107.77</v>
      </c>
      <c r="L85" s="16">
        <f t="shared" si="10"/>
        <v>16.43</v>
      </c>
      <c r="M85" s="23"/>
      <c r="N85" s="24">
        <f t="shared" si="3"/>
        <v>24.84</v>
      </c>
      <c r="O85" s="23">
        <f t="shared" si="4"/>
        <v>149.04</v>
      </c>
    </row>
    <row r="86" spans="1:15" s="18" customFormat="1" ht="15.75" customHeight="1" outlineLevel="2" x14ac:dyDescent="0.25">
      <c r="A86" s="13">
        <v>79</v>
      </c>
      <c r="B86" s="19" t="s">
        <v>14</v>
      </c>
      <c r="C86" s="19" t="s">
        <v>16</v>
      </c>
      <c r="D86" s="2" t="s">
        <v>53</v>
      </c>
      <c r="E86" s="33">
        <v>44477</v>
      </c>
      <c r="F86" s="21">
        <v>2508</v>
      </c>
      <c r="G86" s="20">
        <v>845266510849</v>
      </c>
      <c r="H86" s="22">
        <v>24000</v>
      </c>
      <c r="I86" s="22">
        <v>55500</v>
      </c>
      <c r="J86" s="14">
        <f t="shared" si="8"/>
        <v>55.5</v>
      </c>
      <c r="K86" s="15">
        <f t="shared" si="9"/>
        <v>108.55</v>
      </c>
      <c r="L86" s="16">
        <f t="shared" si="10"/>
        <v>16.43</v>
      </c>
      <c r="M86" s="23"/>
      <c r="N86" s="24">
        <f t="shared" si="3"/>
        <v>25</v>
      </c>
      <c r="O86" s="23">
        <f t="shared" si="4"/>
        <v>149.97999999999999</v>
      </c>
    </row>
    <row r="87" spans="1:15" s="18" customFormat="1" ht="15.75" customHeight="1" outlineLevel="2" x14ac:dyDescent="0.25">
      <c r="A87" s="13">
        <v>80</v>
      </c>
      <c r="B87" s="19" t="s">
        <v>14</v>
      </c>
      <c r="C87" s="19" t="s">
        <v>16</v>
      </c>
      <c r="D87" s="2" t="s">
        <v>53</v>
      </c>
      <c r="E87" s="33">
        <v>44477</v>
      </c>
      <c r="F87" s="21">
        <v>2508</v>
      </c>
      <c r="G87" s="20">
        <v>845266660214</v>
      </c>
      <c r="H87" s="22">
        <v>24800</v>
      </c>
      <c r="I87" s="22">
        <v>55000</v>
      </c>
      <c r="J87" s="14">
        <f t="shared" si="8"/>
        <v>55</v>
      </c>
      <c r="K87" s="15">
        <f t="shared" si="9"/>
        <v>107.57</v>
      </c>
      <c r="L87" s="16">
        <f t="shared" si="10"/>
        <v>16.43</v>
      </c>
      <c r="M87" s="23"/>
      <c r="N87" s="24">
        <f t="shared" si="3"/>
        <v>24.8</v>
      </c>
      <c r="O87" s="23">
        <f t="shared" si="4"/>
        <v>148.80000000000001</v>
      </c>
    </row>
    <row r="88" spans="1:15" s="18" customFormat="1" ht="15.75" customHeight="1" outlineLevel="2" x14ac:dyDescent="0.25">
      <c r="A88" s="13">
        <v>81</v>
      </c>
      <c r="B88" s="19" t="s">
        <v>14</v>
      </c>
      <c r="C88" s="19" t="s">
        <v>16</v>
      </c>
      <c r="D88" s="2" t="s">
        <v>53</v>
      </c>
      <c r="E88" s="33">
        <v>44477</v>
      </c>
      <c r="F88" s="21">
        <v>2508</v>
      </c>
      <c r="G88" s="20">
        <v>845266661097</v>
      </c>
      <c r="H88" s="22">
        <v>24300</v>
      </c>
      <c r="I88" s="22">
        <v>54650</v>
      </c>
      <c r="J88" s="14">
        <f t="shared" si="8"/>
        <v>54.7</v>
      </c>
      <c r="K88" s="15">
        <f t="shared" si="9"/>
        <v>106.98</v>
      </c>
      <c r="L88" s="16">
        <f t="shared" si="10"/>
        <v>16.43</v>
      </c>
      <c r="M88" s="23"/>
      <c r="N88" s="24">
        <f t="shared" si="3"/>
        <v>24.68</v>
      </c>
      <c r="O88" s="23">
        <f t="shared" si="4"/>
        <v>148.09</v>
      </c>
    </row>
    <row r="89" spans="1:15" s="18" customFormat="1" ht="15.75" customHeight="1" outlineLevel="2" x14ac:dyDescent="0.25">
      <c r="A89" s="13">
        <v>82</v>
      </c>
      <c r="B89" s="19" t="s">
        <v>14</v>
      </c>
      <c r="C89" s="19" t="s">
        <v>16</v>
      </c>
      <c r="D89" s="2" t="s">
        <v>53</v>
      </c>
      <c r="E89" s="33">
        <v>44477</v>
      </c>
      <c r="F89" s="21">
        <v>2508</v>
      </c>
      <c r="G89" s="20">
        <v>845266510765</v>
      </c>
      <c r="H89" s="22">
        <v>23400</v>
      </c>
      <c r="I89" s="22">
        <v>56400</v>
      </c>
      <c r="J89" s="14">
        <f t="shared" si="8"/>
        <v>56.4</v>
      </c>
      <c r="K89" s="15">
        <f t="shared" si="9"/>
        <v>110.31</v>
      </c>
      <c r="L89" s="16">
        <f t="shared" si="10"/>
        <v>16.43</v>
      </c>
      <c r="M89" s="23"/>
      <c r="N89" s="24">
        <f t="shared" si="3"/>
        <v>25.35</v>
      </c>
      <c r="O89" s="23">
        <f t="shared" si="4"/>
        <v>152.09</v>
      </c>
    </row>
    <row r="90" spans="1:15" s="18" customFormat="1" ht="15.75" customHeight="1" outlineLevel="2" x14ac:dyDescent="0.25">
      <c r="A90" s="13">
        <v>83</v>
      </c>
      <c r="B90" s="19" t="s">
        <v>14</v>
      </c>
      <c r="C90" s="19" t="s">
        <v>16</v>
      </c>
      <c r="D90" s="2" t="s">
        <v>53</v>
      </c>
      <c r="E90" s="33">
        <v>44477</v>
      </c>
      <c r="F90" s="21">
        <v>2508</v>
      </c>
      <c r="G90" s="20">
        <v>335266513506</v>
      </c>
      <c r="H90" s="22">
        <v>22800</v>
      </c>
      <c r="I90" s="22">
        <v>56600</v>
      </c>
      <c r="J90" s="14">
        <f t="shared" si="8"/>
        <v>56.6</v>
      </c>
      <c r="K90" s="15">
        <f t="shared" si="9"/>
        <v>110.7</v>
      </c>
      <c r="L90" s="16">
        <f t="shared" si="10"/>
        <v>16.43</v>
      </c>
      <c r="M90" s="23"/>
      <c r="N90" s="24">
        <f t="shared" si="3"/>
        <v>25.43</v>
      </c>
      <c r="O90" s="23">
        <f t="shared" si="4"/>
        <v>152.56</v>
      </c>
    </row>
    <row r="91" spans="1:15" s="18" customFormat="1" ht="15.75" customHeight="1" outlineLevel="2" x14ac:dyDescent="0.25">
      <c r="A91" s="13">
        <v>84</v>
      </c>
      <c r="B91" s="19" t="s">
        <v>14</v>
      </c>
      <c r="C91" s="19" t="s">
        <v>16</v>
      </c>
      <c r="D91" s="2" t="s">
        <v>53</v>
      </c>
      <c r="E91" s="33">
        <v>44477</v>
      </c>
      <c r="F91" s="21">
        <v>2508</v>
      </c>
      <c r="G91" s="20">
        <v>335266530849</v>
      </c>
      <c r="H91" s="22">
        <v>22900</v>
      </c>
      <c r="I91" s="22">
        <v>56900</v>
      </c>
      <c r="J91" s="14">
        <f t="shared" si="8"/>
        <v>56.9</v>
      </c>
      <c r="K91" s="15">
        <f t="shared" si="9"/>
        <v>111.29</v>
      </c>
      <c r="L91" s="16">
        <f t="shared" si="10"/>
        <v>16.43</v>
      </c>
      <c r="M91" s="23"/>
      <c r="N91" s="24">
        <f t="shared" si="3"/>
        <v>25.54</v>
      </c>
      <c r="O91" s="23">
        <f t="shared" si="4"/>
        <v>153.26</v>
      </c>
    </row>
    <row r="92" spans="1:15" s="18" customFormat="1" ht="15.75" customHeight="1" outlineLevel="2" x14ac:dyDescent="0.25">
      <c r="A92" s="13">
        <v>85</v>
      </c>
      <c r="B92" s="19" t="s">
        <v>14</v>
      </c>
      <c r="C92" s="19" t="s">
        <v>16</v>
      </c>
      <c r="D92" s="2" t="s">
        <v>53</v>
      </c>
      <c r="E92" s="33">
        <v>44477</v>
      </c>
      <c r="F92" s="21">
        <v>2508</v>
      </c>
      <c r="G92" s="20">
        <v>335266576453</v>
      </c>
      <c r="H92" s="22">
        <v>25300</v>
      </c>
      <c r="I92" s="22">
        <v>53700</v>
      </c>
      <c r="J92" s="14">
        <f t="shared" si="8"/>
        <v>53.7</v>
      </c>
      <c r="K92" s="15">
        <f t="shared" si="9"/>
        <v>105.03</v>
      </c>
      <c r="L92" s="16">
        <f t="shared" si="10"/>
        <v>16.43</v>
      </c>
      <c r="M92" s="23"/>
      <c r="N92" s="24">
        <f t="shared" si="3"/>
        <v>24.29</v>
      </c>
      <c r="O92" s="23">
        <f t="shared" si="4"/>
        <v>145.75</v>
      </c>
    </row>
    <row r="93" spans="1:15" s="18" customFormat="1" ht="15.75" customHeight="1" outlineLevel="2" x14ac:dyDescent="0.25">
      <c r="A93" s="13">
        <v>86</v>
      </c>
      <c r="B93" s="19" t="s">
        <v>14</v>
      </c>
      <c r="C93" s="19" t="s">
        <v>16</v>
      </c>
      <c r="D93" s="2" t="s">
        <v>53</v>
      </c>
      <c r="E93" s="33">
        <v>44477</v>
      </c>
      <c r="F93" s="21">
        <v>2508</v>
      </c>
      <c r="G93" s="20">
        <v>845266660206</v>
      </c>
      <c r="H93" s="22">
        <v>24400</v>
      </c>
      <c r="I93" s="22">
        <v>55500</v>
      </c>
      <c r="J93" s="14">
        <f t="shared" si="8"/>
        <v>55.5</v>
      </c>
      <c r="K93" s="15">
        <f t="shared" si="9"/>
        <v>108.55</v>
      </c>
      <c r="L93" s="16">
        <f t="shared" si="10"/>
        <v>16.43</v>
      </c>
      <c r="M93" s="23"/>
      <c r="N93" s="24">
        <f t="shared" si="3"/>
        <v>25</v>
      </c>
      <c r="O93" s="23">
        <f t="shared" si="4"/>
        <v>149.97999999999999</v>
      </c>
    </row>
    <row r="94" spans="1:15" s="18" customFormat="1" ht="15.75" customHeight="1" outlineLevel="2" x14ac:dyDescent="0.25">
      <c r="A94" s="13">
        <v>87</v>
      </c>
      <c r="B94" s="19" t="s">
        <v>14</v>
      </c>
      <c r="C94" s="19" t="s">
        <v>16</v>
      </c>
      <c r="D94" s="2" t="s">
        <v>53</v>
      </c>
      <c r="E94" s="33">
        <v>44477</v>
      </c>
      <c r="F94" s="21">
        <v>2508</v>
      </c>
      <c r="G94" s="20">
        <v>335266576602</v>
      </c>
      <c r="H94" s="22">
        <v>25500</v>
      </c>
      <c r="I94" s="22">
        <v>54400</v>
      </c>
      <c r="J94" s="14">
        <f t="shared" si="8"/>
        <v>54.4</v>
      </c>
      <c r="K94" s="15">
        <f t="shared" si="9"/>
        <v>106.4</v>
      </c>
      <c r="L94" s="16">
        <f t="shared" si="10"/>
        <v>16.43</v>
      </c>
      <c r="M94" s="23"/>
      <c r="N94" s="24">
        <f t="shared" si="3"/>
        <v>24.57</v>
      </c>
      <c r="O94" s="23">
        <f t="shared" si="4"/>
        <v>147.4</v>
      </c>
    </row>
    <row r="95" spans="1:15" s="18" customFormat="1" ht="15.75" customHeight="1" outlineLevel="2" x14ac:dyDescent="0.25">
      <c r="A95" s="13">
        <v>88</v>
      </c>
      <c r="B95" s="19" t="s">
        <v>14</v>
      </c>
      <c r="C95" s="19" t="s">
        <v>16</v>
      </c>
      <c r="D95" s="2" t="s">
        <v>53</v>
      </c>
      <c r="E95" s="33">
        <v>44477</v>
      </c>
      <c r="F95" s="21">
        <v>2508</v>
      </c>
      <c r="G95" s="20">
        <v>845266660305</v>
      </c>
      <c r="H95" s="22">
        <v>24100</v>
      </c>
      <c r="I95" s="22">
        <v>55800</v>
      </c>
      <c r="J95" s="14">
        <f t="shared" si="8"/>
        <v>55.8</v>
      </c>
      <c r="K95" s="15">
        <f t="shared" si="9"/>
        <v>109.14</v>
      </c>
      <c r="L95" s="16">
        <f t="shared" si="10"/>
        <v>16.43</v>
      </c>
      <c r="M95" s="23"/>
      <c r="N95" s="24">
        <f t="shared" si="3"/>
        <v>25.11</v>
      </c>
      <c r="O95" s="23">
        <f t="shared" si="4"/>
        <v>150.68</v>
      </c>
    </row>
    <row r="96" spans="1:15" s="18" customFormat="1" ht="15.75" customHeight="1" outlineLevel="2" x14ac:dyDescent="0.25">
      <c r="A96" s="13">
        <v>89</v>
      </c>
      <c r="B96" s="19" t="s">
        <v>14</v>
      </c>
      <c r="C96" s="19" t="s">
        <v>16</v>
      </c>
      <c r="D96" s="2" t="s">
        <v>53</v>
      </c>
      <c r="E96" s="33">
        <v>44477</v>
      </c>
      <c r="F96" s="21">
        <v>2508</v>
      </c>
      <c r="G96" s="20">
        <v>335266514033</v>
      </c>
      <c r="H96" s="22">
        <v>22850</v>
      </c>
      <c r="I96" s="22">
        <v>56750</v>
      </c>
      <c r="J96" s="14">
        <f t="shared" si="8"/>
        <v>56.800000000000004</v>
      </c>
      <c r="K96" s="15">
        <f t="shared" si="9"/>
        <v>111.09</v>
      </c>
      <c r="L96" s="16">
        <f t="shared" si="10"/>
        <v>16.43</v>
      </c>
      <c r="M96" s="23"/>
      <c r="N96" s="24">
        <f t="shared" si="3"/>
        <v>25.5</v>
      </c>
      <c r="O96" s="23">
        <f t="shared" si="4"/>
        <v>153.02000000000001</v>
      </c>
    </row>
    <row r="97" spans="1:15" s="18" customFormat="1" ht="15.75" customHeight="1" outlineLevel="2" x14ac:dyDescent="0.25">
      <c r="A97" s="13">
        <v>90</v>
      </c>
      <c r="B97" s="19" t="s">
        <v>14</v>
      </c>
      <c r="C97" s="19" t="s">
        <v>16</v>
      </c>
      <c r="D97" s="2" t="s">
        <v>53</v>
      </c>
      <c r="E97" s="33">
        <v>44477</v>
      </c>
      <c r="F97" s="21">
        <v>2508</v>
      </c>
      <c r="G97" s="20">
        <v>845266660370</v>
      </c>
      <c r="H97" s="22">
        <v>21800</v>
      </c>
      <c r="I97" s="22">
        <v>58000</v>
      </c>
      <c r="J97" s="14">
        <f t="shared" si="8"/>
        <v>58</v>
      </c>
      <c r="K97" s="15">
        <f t="shared" si="9"/>
        <v>113.44</v>
      </c>
      <c r="L97" s="16">
        <f t="shared" si="10"/>
        <v>16.43</v>
      </c>
      <c r="M97" s="23"/>
      <c r="N97" s="24">
        <f t="shared" si="3"/>
        <v>25.97</v>
      </c>
      <c r="O97" s="23">
        <f t="shared" si="4"/>
        <v>155.84</v>
      </c>
    </row>
    <row r="98" spans="1:15" s="18" customFormat="1" ht="15.75" customHeight="1" outlineLevel="2" x14ac:dyDescent="0.25">
      <c r="A98" s="13">
        <v>91</v>
      </c>
      <c r="B98" s="19" t="s">
        <v>14</v>
      </c>
      <c r="C98" s="19" t="s">
        <v>16</v>
      </c>
      <c r="D98" s="2" t="s">
        <v>53</v>
      </c>
      <c r="E98" s="33">
        <v>44477</v>
      </c>
      <c r="F98" s="21">
        <v>2508</v>
      </c>
      <c r="G98" s="20">
        <v>845266512662</v>
      </c>
      <c r="H98" s="22">
        <v>23650</v>
      </c>
      <c r="I98" s="22">
        <v>56150</v>
      </c>
      <c r="J98" s="14">
        <f t="shared" si="8"/>
        <v>56.2</v>
      </c>
      <c r="K98" s="15">
        <f t="shared" si="9"/>
        <v>109.92</v>
      </c>
      <c r="L98" s="16">
        <f t="shared" si="10"/>
        <v>16.43</v>
      </c>
      <c r="M98" s="23"/>
      <c r="N98" s="24">
        <f t="shared" si="3"/>
        <v>25.27</v>
      </c>
      <c r="O98" s="23">
        <f t="shared" si="4"/>
        <v>151.62</v>
      </c>
    </row>
    <row r="99" spans="1:15" s="18" customFormat="1" ht="15.75" customHeight="1" outlineLevel="2" x14ac:dyDescent="0.25">
      <c r="A99" s="13">
        <v>92</v>
      </c>
      <c r="B99" s="19" t="s">
        <v>14</v>
      </c>
      <c r="C99" s="19" t="s">
        <v>16</v>
      </c>
      <c r="D99" s="2" t="s">
        <v>53</v>
      </c>
      <c r="E99" s="33">
        <v>44477</v>
      </c>
      <c r="F99" s="21">
        <v>2508</v>
      </c>
      <c r="G99" s="20">
        <v>845266510922</v>
      </c>
      <c r="H99" s="22">
        <v>24300</v>
      </c>
      <c r="I99" s="22">
        <v>55600</v>
      </c>
      <c r="J99" s="14">
        <f t="shared" si="8"/>
        <v>55.6</v>
      </c>
      <c r="K99" s="15">
        <f t="shared" si="9"/>
        <v>108.74</v>
      </c>
      <c r="L99" s="16">
        <f t="shared" si="10"/>
        <v>16.43</v>
      </c>
      <c r="M99" s="23"/>
      <c r="N99" s="24">
        <f t="shared" si="3"/>
        <v>25.03</v>
      </c>
      <c r="O99" s="23">
        <f t="shared" si="4"/>
        <v>150.19999999999999</v>
      </c>
    </row>
    <row r="100" spans="1:15" s="18" customFormat="1" ht="15.75" customHeight="1" outlineLevel="2" x14ac:dyDescent="0.25">
      <c r="A100" s="13">
        <v>93</v>
      </c>
      <c r="B100" s="19" t="s">
        <v>14</v>
      </c>
      <c r="C100" s="19" t="s">
        <v>16</v>
      </c>
      <c r="D100" s="2" t="s">
        <v>53</v>
      </c>
      <c r="E100" s="33">
        <v>44477</v>
      </c>
      <c r="F100" s="21">
        <v>2508</v>
      </c>
      <c r="G100" s="20">
        <v>845266511011</v>
      </c>
      <c r="H100" s="22">
        <v>24200</v>
      </c>
      <c r="I100" s="22">
        <v>55550</v>
      </c>
      <c r="J100" s="14">
        <f t="shared" si="8"/>
        <v>55.6</v>
      </c>
      <c r="K100" s="15">
        <f t="shared" si="9"/>
        <v>108.74</v>
      </c>
      <c r="L100" s="16">
        <f t="shared" si="10"/>
        <v>16.43</v>
      </c>
      <c r="M100" s="23"/>
      <c r="N100" s="24">
        <f t="shared" si="3"/>
        <v>25.03</v>
      </c>
      <c r="O100" s="23">
        <f t="shared" si="4"/>
        <v>150.19999999999999</v>
      </c>
    </row>
    <row r="101" spans="1:15" s="43" customFormat="1" ht="15.75" customHeight="1" outlineLevel="1" x14ac:dyDescent="0.25">
      <c r="A101" s="34"/>
      <c r="B101" s="70"/>
      <c r="C101" s="70"/>
      <c r="D101" s="39" t="s">
        <v>69</v>
      </c>
      <c r="E101" s="37"/>
      <c r="F101" s="71"/>
      <c r="G101" s="72">
        <v>18</v>
      </c>
      <c r="H101" s="75">
        <f t="shared" ref="H101:O101" si="13">SUBTOTAL(9,H83:H100)</f>
        <v>430550</v>
      </c>
      <c r="I101" s="75">
        <f t="shared" si="13"/>
        <v>1003500</v>
      </c>
      <c r="J101" s="40">
        <f t="shared" si="13"/>
        <v>1003.6999999999999</v>
      </c>
      <c r="K101" s="38">
        <f t="shared" si="13"/>
        <v>1963.0700000000002</v>
      </c>
      <c r="L101" s="41">
        <f t="shared" si="13"/>
        <v>295.74000000000007</v>
      </c>
      <c r="M101" s="73">
        <f t="shared" si="13"/>
        <v>3.91</v>
      </c>
      <c r="N101" s="74">
        <f t="shared" si="13"/>
        <v>452.52999999999986</v>
      </c>
      <c r="O101" s="73">
        <f t="shared" si="13"/>
        <v>2715.25</v>
      </c>
    </row>
    <row r="102" spans="1:15" s="18" customFormat="1" ht="15.75" customHeight="1" outlineLevel="2" x14ac:dyDescent="0.25">
      <c r="A102" s="13">
        <v>94</v>
      </c>
      <c r="B102" s="19" t="s">
        <v>14</v>
      </c>
      <c r="C102" s="19" t="s">
        <v>16</v>
      </c>
      <c r="D102" s="2" t="s">
        <v>54</v>
      </c>
      <c r="E102" s="33">
        <v>44477</v>
      </c>
      <c r="F102" s="21">
        <v>2508</v>
      </c>
      <c r="G102" s="20">
        <v>845266512977</v>
      </c>
      <c r="H102" s="22">
        <v>24000</v>
      </c>
      <c r="I102" s="22">
        <v>55000</v>
      </c>
      <c r="J102" s="14">
        <f t="shared" si="8"/>
        <v>55</v>
      </c>
      <c r="K102" s="15">
        <f t="shared" si="9"/>
        <v>107.57</v>
      </c>
      <c r="L102" s="16">
        <f t="shared" si="10"/>
        <v>16.43</v>
      </c>
      <c r="M102" s="16">
        <f>ROUND((2*1.95583),2)</f>
        <v>3.91</v>
      </c>
      <c r="N102" s="24">
        <f t="shared" si="3"/>
        <v>25.58</v>
      </c>
      <c r="O102" s="23">
        <f t="shared" si="4"/>
        <v>153.49</v>
      </c>
    </row>
    <row r="103" spans="1:15" s="18" customFormat="1" ht="15.75" customHeight="1" outlineLevel="2" x14ac:dyDescent="0.25">
      <c r="A103" s="13">
        <v>95</v>
      </c>
      <c r="B103" s="19" t="s">
        <v>14</v>
      </c>
      <c r="C103" s="19" t="s">
        <v>16</v>
      </c>
      <c r="D103" s="2" t="s">
        <v>54</v>
      </c>
      <c r="E103" s="33">
        <v>44477</v>
      </c>
      <c r="F103" s="21">
        <v>2508</v>
      </c>
      <c r="G103" s="20">
        <v>845266510203</v>
      </c>
      <c r="H103" s="22">
        <v>23400</v>
      </c>
      <c r="I103" s="22">
        <v>56400</v>
      </c>
      <c r="J103" s="14">
        <f t="shared" si="8"/>
        <v>56.4</v>
      </c>
      <c r="K103" s="15">
        <f t="shared" si="9"/>
        <v>110.31</v>
      </c>
      <c r="L103" s="16">
        <f t="shared" si="10"/>
        <v>16.43</v>
      </c>
      <c r="M103" s="23"/>
      <c r="N103" s="24">
        <f t="shared" si="3"/>
        <v>25.35</v>
      </c>
      <c r="O103" s="23">
        <f t="shared" si="4"/>
        <v>152.09</v>
      </c>
    </row>
    <row r="104" spans="1:15" s="18" customFormat="1" ht="15.75" customHeight="1" outlineLevel="2" x14ac:dyDescent="0.25">
      <c r="A104" s="13">
        <v>96</v>
      </c>
      <c r="B104" s="19" t="s">
        <v>14</v>
      </c>
      <c r="C104" s="19" t="s">
        <v>16</v>
      </c>
      <c r="D104" s="2" t="s">
        <v>54</v>
      </c>
      <c r="E104" s="33">
        <v>44477</v>
      </c>
      <c r="F104" s="21">
        <v>2508</v>
      </c>
      <c r="G104" s="20">
        <v>845266513132</v>
      </c>
      <c r="H104" s="22">
        <v>24900</v>
      </c>
      <c r="I104" s="22">
        <v>54250</v>
      </c>
      <c r="J104" s="14">
        <f t="shared" si="8"/>
        <v>54.300000000000004</v>
      </c>
      <c r="K104" s="15">
        <f t="shared" si="9"/>
        <v>106.2</v>
      </c>
      <c r="L104" s="16">
        <f t="shared" si="10"/>
        <v>16.43</v>
      </c>
      <c r="M104" s="23"/>
      <c r="N104" s="24">
        <f t="shared" si="3"/>
        <v>24.53</v>
      </c>
      <c r="O104" s="23">
        <f t="shared" si="4"/>
        <v>147.16</v>
      </c>
    </row>
    <row r="105" spans="1:15" s="43" customFormat="1" ht="15.75" customHeight="1" outlineLevel="1" x14ac:dyDescent="0.25">
      <c r="A105" s="34"/>
      <c r="B105" s="70"/>
      <c r="C105" s="70"/>
      <c r="D105" s="39" t="s">
        <v>70</v>
      </c>
      <c r="E105" s="37"/>
      <c r="F105" s="71"/>
      <c r="G105" s="72">
        <v>3</v>
      </c>
      <c r="H105" s="75">
        <f t="shared" ref="H105:O105" si="14">SUBTOTAL(9,H102:H104)</f>
        <v>72300</v>
      </c>
      <c r="I105" s="75">
        <f t="shared" si="14"/>
        <v>165650</v>
      </c>
      <c r="J105" s="40">
        <f t="shared" si="14"/>
        <v>165.70000000000002</v>
      </c>
      <c r="K105" s="38">
        <f t="shared" si="14"/>
        <v>324.08</v>
      </c>
      <c r="L105" s="41">
        <f t="shared" si="14"/>
        <v>49.29</v>
      </c>
      <c r="M105" s="73">
        <f t="shared" si="14"/>
        <v>3.91</v>
      </c>
      <c r="N105" s="74">
        <f t="shared" si="14"/>
        <v>75.460000000000008</v>
      </c>
      <c r="O105" s="73">
        <f t="shared" si="14"/>
        <v>452.74</v>
      </c>
    </row>
    <row r="106" spans="1:15" s="18" customFormat="1" ht="15.75" customHeight="1" outlineLevel="2" x14ac:dyDescent="0.25">
      <c r="A106" s="13">
        <v>97</v>
      </c>
      <c r="B106" s="19" t="s">
        <v>14</v>
      </c>
      <c r="C106" s="19" t="s">
        <v>16</v>
      </c>
      <c r="D106" s="2" t="s">
        <v>55</v>
      </c>
      <c r="E106" s="33">
        <v>44478</v>
      </c>
      <c r="F106" s="21">
        <v>2508</v>
      </c>
      <c r="G106" s="20">
        <v>845266510195</v>
      </c>
      <c r="H106" s="22">
        <v>23600</v>
      </c>
      <c r="I106" s="22">
        <v>56300</v>
      </c>
      <c r="J106" s="14">
        <f t="shared" si="8"/>
        <v>56.3</v>
      </c>
      <c r="K106" s="15">
        <f t="shared" si="9"/>
        <v>110.11</v>
      </c>
      <c r="L106" s="16">
        <f t="shared" si="10"/>
        <v>16.43</v>
      </c>
      <c r="M106" s="16">
        <f>ROUND((2*1.95583),2)</f>
        <v>3.91</v>
      </c>
      <c r="N106" s="24">
        <f t="shared" si="3"/>
        <v>26.09</v>
      </c>
      <c r="O106" s="23">
        <f t="shared" si="4"/>
        <v>156.54</v>
      </c>
    </row>
    <row r="107" spans="1:15" s="18" customFormat="1" ht="15.75" customHeight="1" outlineLevel="2" x14ac:dyDescent="0.25">
      <c r="A107" s="13">
        <v>98</v>
      </c>
      <c r="B107" s="19" t="s">
        <v>14</v>
      </c>
      <c r="C107" s="19" t="s">
        <v>16</v>
      </c>
      <c r="D107" s="2" t="s">
        <v>55</v>
      </c>
      <c r="E107" s="33">
        <v>44478</v>
      </c>
      <c r="F107" s="21">
        <v>2508</v>
      </c>
      <c r="G107" s="20">
        <v>845266513108</v>
      </c>
      <c r="H107" s="22">
        <v>24000</v>
      </c>
      <c r="I107" s="22">
        <v>55900</v>
      </c>
      <c r="J107" s="14">
        <f t="shared" si="8"/>
        <v>55.9</v>
      </c>
      <c r="K107" s="15">
        <f t="shared" si="9"/>
        <v>109.33</v>
      </c>
      <c r="L107" s="16">
        <f t="shared" si="10"/>
        <v>16.43</v>
      </c>
      <c r="M107" s="23"/>
      <c r="N107" s="24">
        <f t="shared" si="3"/>
        <v>25.15</v>
      </c>
      <c r="O107" s="23">
        <f t="shared" si="4"/>
        <v>150.91</v>
      </c>
    </row>
    <row r="108" spans="1:15" s="18" customFormat="1" ht="15.75" customHeight="1" outlineLevel="2" x14ac:dyDescent="0.25">
      <c r="A108" s="13">
        <v>99</v>
      </c>
      <c r="B108" s="19" t="s">
        <v>14</v>
      </c>
      <c r="C108" s="19" t="s">
        <v>16</v>
      </c>
      <c r="D108" s="2" t="s">
        <v>55</v>
      </c>
      <c r="E108" s="33">
        <v>44478</v>
      </c>
      <c r="F108" s="21">
        <v>2508</v>
      </c>
      <c r="G108" s="20">
        <v>335266500255</v>
      </c>
      <c r="H108" s="22">
        <v>24700</v>
      </c>
      <c r="I108" s="22">
        <v>55200</v>
      </c>
      <c r="J108" s="14">
        <f t="shared" si="8"/>
        <v>55.2</v>
      </c>
      <c r="K108" s="15">
        <f t="shared" si="9"/>
        <v>107.96</v>
      </c>
      <c r="L108" s="16">
        <f t="shared" si="10"/>
        <v>16.43</v>
      </c>
      <c r="M108" s="23"/>
      <c r="N108" s="24">
        <f t="shared" si="3"/>
        <v>24.88</v>
      </c>
      <c r="O108" s="23">
        <f t="shared" si="4"/>
        <v>149.26999999999998</v>
      </c>
    </row>
    <row r="109" spans="1:15" s="43" customFormat="1" ht="15.75" customHeight="1" outlineLevel="1" x14ac:dyDescent="0.25">
      <c r="A109" s="34"/>
      <c r="B109" s="70"/>
      <c r="C109" s="70"/>
      <c r="D109" s="39" t="s">
        <v>71</v>
      </c>
      <c r="E109" s="37"/>
      <c r="F109" s="71"/>
      <c r="G109" s="72">
        <v>3</v>
      </c>
      <c r="H109" s="75">
        <f t="shared" ref="H109:O109" si="15">SUBTOTAL(9,H106:H108)</f>
        <v>72300</v>
      </c>
      <c r="I109" s="75">
        <f t="shared" si="15"/>
        <v>167400</v>
      </c>
      <c r="J109" s="40">
        <f t="shared" si="15"/>
        <v>167.39999999999998</v>
      </c>
      <c r="K109" s="38">
        <f t="shared" si="15"/>
        <v>327.39999999999998</v>
      </c>
      <c r="L109" s="41">
        <f t="shared" si="15"/>
        <v>49.29</v>
      </c>
      <c r="M109" s="73">
        <f t="shared" si="15"/>
        <v>3.91</v>
      </c>
      <c r="N109" s="74">
        <f t="shared" si="15"/>
        <v>76.11999999999999</v>
      </c>
      <c r="O109" s="73">
        <f t="shared" si="15"/>
        <v>456.71999999999997</v>
      </c>
    </row>
    <row r="110" spans="1:15" s="18" customFormat="1" ht="15.75" customHeight="1" outlineLevel="2" x14ac:dyDescent="0.25">
      <c r="A110" s="13">
        <v>100</v>
      </c>
      <c r="B110" s="19" t="s">
        <v>14</v>
      </c>
      <c r="C110" s="19" t="s">
        <v>16</v>
      </c>
      <c r="D110" s="2" t="s">
        <v>56</v>
      </c>
      <c r="E110" s="33">
        <v>44478</v>
      </c>
      <c r="F110" s="21">
        <v>2508</v>
      </c>
      <c r="G110" s="20">
        <v>845266660552</v>
      </c>
      <c r="H110" s="22">
        <v>25700</v>
      </c>
      <c r="I110" s="22">
        <v>54200</v>
      </c>
      <c r="J110" s="14">
        <f t="shared" si="8"/>
        <v>54.2</v>
      </c>
      <c r="K110" s="15">
        <f t="shared" si="9"/>
        <v>106.01</v>
      </c>
      <c r="L110" s="16">
        <f t="shared" si="10"/>
        <v>16.43</v>
      </c>
      <c r="M110" s="16">
        <f>ROUND((2*1.95583),2)</f>
        <v>3.91</v>
      </c>
      <c r="N110" s="24">
        <f t="shared" ref="N110:N179" si="16">ROUND(((SUM(K110:M110))*20/100),2)</f>
        <v>25.27</v>
      </c>
      <c r="O110" s="23">
        <f t="shared" ref="O110:O179" si="17">SUM(K110:N110)</f>
        <v>151.62</v>
      </c>
    </row>
    <row r="111" spans="1:15" s="18" customFormat="1" ht="15.75" customHeight="1" outlineLevel="2" x14ac:dyDescent="0.25">
      <c r="A111" s="13">
        <v>101</v>
      </c>
      <c r="B111" s="19" t="s">
        <v>14</v>
      </c>
      <c r="C111" s="19" t="s">
        <v>16</v>
      </c>
      <c r="D111" s="2" t="s">
        <v>56</v>
      </c>
      <c r="E111" s="33">
        <v>44478</v>
      </c>
      <c r="F111" s="21">
        <v>2508</v>
      </c>
      <c r="G111" s="20">
        <v>845266513231</v>
      </c>
      <c r="H111" s="22">
        <v>24750</v>
      </c>
      <c r="I111" s="22">
        <v>55000</v>
      </c>
      <c r="J111" s="14">
        <f t="shared" si="8"/>
        <v>55</v>
      </c>
      <c r="K111" s="15">
        <f t="shared" si="9"/>
        <v>107.57</v>
      </c>
      <c r="L111" s="16">
        <f t="shared" si="10"/>
        <v>16.43</v>
      </c>
      <c r="M111" s="23"/>
      <c r="N111" s="24">
        <f t="shared" si="16"/>
        <v>24.8</v>
      </c>
      <c r="O111" s="23">
        <f t="shared" si="17"/>
        <v>148.80000000000001</v>
      </c>
    </row>
    <row r="112" spans="1:15" s="18" customFormat="1" ht="15.75" customHeight="1" outlineLevel="2" x14ac:dyDescent="0.25">
      <c r="A112" s="13">
        <v>102</v>
      </c>
      <c r="B112" s="19" t="s">
        <v>14</v>
      </c>
      <c r="C112" s="19" t="s">
        <v>16</v>
      </c>
      <c r="D112" s="2" t="s">
        <v>56</v>
      </c>
      <c r="E112" s="33">
        <v>44478</v>
      </c>
      <c r="F112" s="21">
        <v>2508</v>
      </c>
      <c r="G112" s="20">
        <v>845266512282</v>
      </c>
      <c r="H112" s="22">
        <v>24100</v>
      </c>
      <c r="I112" s="22">
        <v>55100</v>
      </c>
      <c r="J112" s="14">
        <f t="shared" si="8"/>
        <v>55.1</v>
      </c>
      <c r="K112" s="15">
        <f t="shared" si="9"/>
        <v>107.77</v>
      </c>
      <c r="L112" s="16">
        <f t="shared" si="10"/>
        <v>16.43</v>
      </c>
      <c r="M112" s="23"/>
      <c r="N112" s="24">
        <f t="shared" si="16"/>
        <v>24.84</v>
      </c>
      <c r="O112" s="23">
        <f t="shared" si="17"/>
        <v>149.04</v>
      </c>
    </row>
    <row r="113" spans="1:15" s="18" customFormat="1" ht="15.75" customHeight="1" outlineLevel="2" x14ac:dyDescent="0.25">
      <c r="A113" s="13">
        <v>103</v>
      </c>
      <c r="B113" s="19" t="s">
        <v>14</v>
      </c>
      <c r="C113" s="19" t="s">
        <v>16</v>
      </c>
      <c r="D113" s="2" t="s">
        <v>56</v>
      </c>
      <c r="E113" s="33">
        <v>44478</v>
      </c>
      <c r="F113" s="21">
        <v>2508</v>
      </c>
      <c r="G113" s="20">
        <v>845266510997</v>
      </c>
      <c r="H113" s="22">
        <v>23900</v>
      </c>
      <c r="I113" s="22">
        <v>55800</v>
      </c>
      <c r="J113" s="14">
        <f t="shared" si="8"/>
        <v>55.8</v>
      </c>
      <c r="K113" s="15">
        <f t="shared" si="9"/>
        <v>109.14</v>
      </c>
      <c r="L113" s="16">
        <f t="shared" si="10"/>
        <v>16.43</v>
      </c>
      <c r="M113" s="23"/>
      <c r="N113" s="24">
        <f t="shared" si="16"/>
        <v>25.11</v>
      </c>
      <c r="O113" s="23">
        <f t="shared" si="17"/>
        <v>150.68</v>
      </c>
    </row>
    <row r="114" spans="1:15" s="18" customFormat="1" ht="15.75" customHeight="1" outlineLevel="2" x14ac:dyDescent="0.25">
      <c r="A114" s="13">
        <v>104</v>
      </c>
      <c r="B114" s="19" t="s">
        <v>14</v>
      </c>
      <c r="C114" s="19" t="s">
        <v>16</v>
      </c>
      <c r="D114" s="2" t="s">
        <v>56</v>
      </c>
      <c r="E114" s="33">
        <v>44478</v>
      </c>
      <c r="F114" s="21">
        <v>2508</v>
      </c>
      <c r="G114" s="20">
        <v>845266660735</v>
      </c>
      <c r="H114" s="22">
        <v>24300</v>
      </c>
      <c r="I114" s="22">
        <v>55400</v>
      </c>
      <c r="J114" s="14">
        <f t="shared" si="8"/>
        <v>55.4</v>
      </c>
      <c r="K114" s="15">
        <f t="shared" si="9"/>
        <v>108.35</v>
      </c>
      <c r="L114" s="16">
        <f t="shared" si="10"/>
        <v>16.43</v>
      </c>
      <c r="M114" s="23"/>
      <c r="N114" s="24">
        <f t="shared" si="16"/>
        <v>24.96</v>
      </c>
      <c r="O114" s="23">
        <f t="shared" si="17"/>
        <v>149.74</v>
      </c>
    </row>
    <row r="115" spans="1:15" s="18" customFormat="1" ht="15.75" customHeight="1" outlineLevel="2" x14ac:dyDescent="0.25">
      <c r="A115" s="13">
        <v>105</v>
      </c>
      <c r="B115" s="19" t="s">
        <v>14</v>
      </c>
      <c r="C115" s="19" t="s">
        <v>16</v>
      </c>
      <c r="D115" s="2" t="s">
        <v>56</v>
      </c>
      <c r="E115" s="33">
        <v>44478</v>
      </c>
      <c r="F115" s="21">
        <v>2508</v>
      </c>
      <c r="G115" s="20">
        <v>335266576685</v>
      </c>
      <c r="H115" s="22">
        <v>24300</v>
      </c>
      <c r="I115" s="22">
        <v>55600</v>
      </c>
      <c r="J115" s="14">
        <f t="shared" si="8"/>
        <v>55.6</v>
      </c>
      <c r="K115" s="15">
        <f t="shared" si="9"/>
        <v>108.74</v>
      </c>
      <c r="L115" s="16">
        <f t="shared" si="10"/>
        <v>16.43</v>
      </c>
      <c r="M115" s="23"/>
      <c r="N115" s="24">
        <f t="shared" si="16"/>
        <v>25.03</v>
      </c>
      <c r="O115" s="23">
        <f t="shared" si="17"/>
        <v>150.19999999999999</v>
      </c>
    </row>
    <row r="116" spans="1:15" s="18" customFormat="1" ht="15.75" customHeight="1" outlineLevel="2" x14ac:dyDescent="0.25">
      <c r="A116" s="13">
        <v>106</v>
      </c>
      <c r="B116" s="19" t="s">
        <v>14</v>
      </c>
      <c r="C116" s="19" t="s">
        <v>16</v>
      </c>
      <c r="D116" s="2" t="s">
        <v>56</v>
      </c>
      <c r="E116" s="33">
        <v>44478</v>
      </c>
      <c r="F116" s="21">
        <v>2508</v>
      </c>
      <c r="G116" s="20">
        <v>845266660370</v>
      </c>
      <c r="H116" s="22">
        <v>21800</v>
      </c>
      <c r="I116" s="22">
        <v>58000</v>
      </c>
      <c r="J116" s="14">
        <f t="shared" si="8"/>
        <v>58</v>
      </c>
      <c r="K116" s="15">
        <f t="shared" si="9"/>
        <v>113.44</v>
      </c>
      <c r="L116" s="16">
        <f t="shared" si="10"/>
        <v>16.43</v>
      </c>
      <c r="M116" s="23"/>
      <c r="N116" s="24">
        <f t="shared" si="16"/>
        <v>25.97</v>
      </c>
      <c r="O116" s="23">
        <f t="shared" si="17"/>
        <v>155.84</v>
      </c>
    </row>
    <row r="117" spans="1:15" s="18" customFormat="1" ht="15.75" customHeight="1" outlineLevel="2" x14ac:dyDescent="0.25">
      <c r="A117" s="13">
        <v>107</v>
      </c>
      <c r="B117" s="19" t="s">
        <v>14</v>
      </c>
      <c r="C117" s="19" t="s">
        <v>16</v>
      </c>
      <c r="D117" s="2" t="s">
        <v>56</v>
      </c>
      <c r="E117" s="33">
        <v>44478</v>
      </c>
      <c r="F117" s="21">
        <v>2508</v>
      </c>
      <c r="G117" s="20">
        <v>335266514181</v>
      </c>
      <c r="H117" s="22">
        <v>22850</v>
      </c>
      <c r="I117" s="22">
        <v>56200</v>
      </c>
      <c r="J117" s="14">
        <f t="shared" si="8"/>
        <v>56.2</v>
      </c>
      <c r="K117" s="15">
        <f t="shared" si="9"/>
        <v>109.92</v>
      </c>
      <c r="L117" s="16">
        <f t="shared" si="10"/>
        <v>16.43</v>
      </c>
      <c r="M117" s="23"/>
      <c r="N117" s="24">
        <f t="shared" si="16"/>
        <v>25.27</v>
      </c>
      <c r="O117" s="23">
        <f t="shared" si="17"/>
        <v>151.62</v>
      </c>
    </row>
    <row r="118" spans="1:15" s="18" customFormat="1" ht="15.75" customHeight="1" outlineLevel="2" x14ac:dyDescent="0.25">
      <c r="A118" s="13">
        <v>108</v>
      </c>
      <c r="B118" s="19" t="s">
        <v>14</v>
      </c>
      <c r="C118" s="19" t="s">
        <v>16</v>
      </c>
      <c r="D118" s="2" t="s">
        <v>56</v>
      </c>
      <c r="E118" s="33">
        <v>44478</v>
      </c>
      <c r="F118" s="21">
        <v>2508</v>
      </c>
      <c r="G118" s="20">
        <v>845266512647</v>
      </c>
      <c r="H118" s="22">
        <v>23900</v>
      </c>
      <c r="I118" s="22">
        <v>55700</v>
      </c>
      <c r="J118" s="14">
        <f t="shared" si="8"/>
        <v>55.7</v>
      </c>
      <c r="K118" s="15">
        <f t="shared" si="9"/>
        <v>108.94</v>
      </c>
      <c r="L118" s="16">
        <f t="shared" si="10"/>
        <v>16.43</v>
      </c>
      <c r="M118" s="23"/>
      <c r="N118" s="24">
        <f t="shared" si="16"/>
        <v>25.07</v>
      </c>
      <c r="O118" s="23">
        <f t="shared" si="17"/>
        <v>150.44</v>
      </c>
    </row>
    <row r="119" spans="1:15" s="18" customFormat="1" ht="15.75" customHeight="1" outlineLevel="2" x14ac:dyDescent="0.25">
      <c r="A119" s="13">
        <v>109</v>
      </c>
      <c r="B119" s="19" t="s">
        <v>14</v>
      </c>
      <c r="C119" s="19" t="s">
        <v>16</v>
      </c>
      <c r="D119" s="2" t="s">
        <v>56</v>
      </c>
      <c r="E119" s="33">
        <v>44478</v>
      </c>
      <c r="F119" s="21">
        <v>2508</v>
      </c>
      <c r="G119" s="20">
        <v>335266531003</v>
      </c>
      <c r="H119" s="22">
        <v>23600</v>
      </c>
      <c r="I119" s="22">
        <v>56000</v>
      </c>
      <c r="J119" s="14">
        <f t="shared" si="8"/>
        <v>56</v>
      </c>
      <c r="K119" s="15">
        <f t="shared" si="9"/>
        <v>109.53</v>
      </c>
      <c r="L119" s="16">
        <f t="shared" si="10"/>
        <v>16.43</v>
      </c>
      <c r="M119" s="23"/>
      <c r="N119" s="24">
        <f t="shared" si="16"/>
        <v>25.19</v>
      </c>
      <c r="O119" s="23">
        <f t="shared" si="17"/>
        <v>151.15</v>
      </c>
    </row>
    <row r="120" spans="1:15" s="43" customFormat="1" ht="15.75" customHeight="1" outlineLevel="1" x14ac:dyDescent="0.25">
      <c r="A120" s="34"/>
      <c r="B120" s="70"/>
      <c r="C120" s="70"/>
      <c r="D120" s="39" t="s">
        <v>72</v>
      </c>
      <c r="E120" s="37"/>
      <c r="F120" s="71"/>
      <c r="G120" s="72">
        <v>10</v>
      </c>
      <c r="H120" s="75">
        <f t="shared" ref="H120:O120" si="18">SUBTOTAL(9,H110:H119)</f>
        <v>239200</v>
      </c>
      <c r="I120" s="75">
        <f t="shared" si="18"/>
        <v>557000</v>
      </c>
      <c r="J120" s="40">
        <f t="shared" si="18"/>
        <v>557</v>
      </c>
      <c r="K120" s="38">
        <f t="shared" si="18"/>
        <v>1089.4099999999999</v>
      </c>
      <c r="L120" s="41">
        <f t="shared" si="18"/>
        <v>164.30000000000004</v>
      </c>
      <c r="M120" s="73">
        <f t="shared" si="18"/>
        <v>3.91</v>
      </c>
      <c r="N120" s="74">
        <f t="shared" si="18"/>
        <v>251.51</v>
      </c>
      <c r="O120" s="73">
        <f t="shared" si="18"/>
        <v>1509.13</v>
      </c>
    </row>
    <row r="121" spans="1:15" s="18" customFormat="1" ht="15.75" customHeight="1" outlineLevel="2" x14ac:dyDescent="0.25">
      <c r="A121" s="13">
        <v>110</v>
      </c>
      <c r="B121" s="19" t="s">
        <v>14</v>
      </c>
      <c r="C121" s="19" t="s">
        <v>16</v>
      </c>
      <c r="D121" s="2" t="s">
        <v>57</v>
      </c>
      <c r="E121" s="33">
        <v>44478</v>
      </c>
      <c r="F121" s="21">
        <v>2508</v>
      </c>
      <c r="G121" s="20">
        <v>845266660545</v>
      </c>
      <c r="H121" s="22">
        <v>23700</v>
      </c>
      <c r="I121" s="22">
        <v>55800</v>
      </c>
      <c r="J121" s="14">
        <f t="shared" si="8"/>
        <v>55.8</v>
      </c>
      <c r="K121" s="15">
        <f t="shared" si="9"/>
        <v>109.14</v>
      </c>
      <c r="L121" s="16">
        <f t="shared" si="10"/>
        <v>16.43</v>
      </c>
      <c r="M121" s="16">
        <f>ROUND((2*1.95583),2)</f>
        <v>3.91</v>
      </c>
      <c r="N121" s="24">
        <f t="shared" si="16"/>
        <v>25.9</v>
      </c>
      <c r="O121" s="23">
        <f t="shared" si="17"/>
        <v>155.38</v>
      </c>
    </row>
    <row r="122" spans="1:15" s="18" customFormat="1" ht="15.75" customHeight="1" outlineLevel="2" x14ac:dyDescent="0.25">
      <c r="A122" s="13">
        <v>111</v>
      </c>
      <c r="B122" s="19" t="s">
        <v>14</v>
      </c>
      <c r="C122" s="19" t="s">
        <v>16</v>
      </c>
      <c r="D122" s="2" t="s">
        <v>57</v>
      </c>
      <c r="E122" s="33">
        <v>44478</v>
      </c>
      <c r="F122" s="21">
        <v>2508</v>
      </c>
      <c r="G122" s="20">
        <v>845266513264</v>
      </c>
      <c r="H122" s="22">
        <v>24500</v>
      </c>
      <c r="I122" s="22">
        <v>55200</v>
      </c>
      <c r="J122" s="14">
        <f t="shared" si="8"/>
        <v>55.2</v>
      </c>
      <c r="K122" s="15">
        <f t="shared" si="9"/>
        <v>107.96</v>
      </c>
      <c r="L122" s="16">
        <f t="shared" si="10"/>
        <v>16.43</v>
      </c>
      <c r="M122" s="23"/>
      <c r="N122" s="24">
        <f t="shared" si="16"/>
        <v>24.88</v>
      </c>
      <c r="O122" s="23">
        <f t="shared" si="17"/>
        <v>149.26999999999998</v>
      </c>
    </row>
    <row r="123" spans="1:15" s="18" customFormat="1" ht="15.75" customHeight="1" outlineLevel="2" x14ac:dyDescent="0.25">
      <c r="A123" s="13">
        <v>112</v>
      </c>
      <c r="B123" s="19" t="s">
        <v>14</v>
      </c>
      <c r="C123" s="19" t="s">
        <v>16</v>
      </c>
      <c r="D123" s="2" t="s">
        <v>57</v>
      </c>
      <c r="E123" s="33">
        <v>44478</v>
      </c>
      <c r="F123" s="21">
        <v>2508</v>
      </c>
      <c r="G123" s="20">
        <v>845266661121</v>
      </c>
      <c r="H123" s="22">
        <v>23900</v>
      </c>
      <c r="I123" s="22">
        <v>55600</v>
      </c>
      <c r="J123" s="14">
        <f t="shared" si="8"/>
        <v>55.6</v>
      </c>
      <c r="K123" s="15">
        <f t="shared" si="9"/>
        <v>108.74</v>
      </c>
      <c r="L123" s="16">
        <f t="shared" si="10"/>
        <v>16.43</v>
      </c>
      <c r="M123" s="23"/>
      <c r="N123" s="24">
        <f t="shared" si="16"/>
        <v>25.03</v>
      </c>
      <c r="O123" s="23">
        <f t="shared" si="17"/>
        <v>150.19999999999999</v>
      </c>
    </row>
    <row r="124" spans="1:15" s="18" customFormat="1" ht="15.75" customHeight="1" outlineLevel="2" x14ac:dyDescent="0.25">
      <c r="A124" s="13">
        <v>113</v>
      </c>
      <c r="B124" s="19" t="s">
        <v>14</v>
      </c>
      <c r="C124" s="19" t="s">
        <v>16</v>
      </c>
      <c r="D124" s="2" t="s">
        <v>57</v>
      </c>
      <c r="E124" s="33">
        <v>44478</v>
      </c>
      <c r="F124" s="21">
        <v>2508</v>
      </c>
      <c r="G124" s="20">
        <v>845266512217</v>
      </c>
      <c r="H124" s="22">
        <v>24300</v>
      </c>
      <c r="I124" s="22">
        <v>55200</v>
      </c>
      <c r="J124" s="14">
        <f t="shared" si="8"/>
        <v>55.2</v>
      </c>
      <c r="K124" s="15">
        <f t="shared" si="9"/>
        <v>107.96</v>
      </c>
      <c r="L124" s="16">
        <f t="shared" si="10"/>
        <v>16.43</v>
      </c>
      <c r="M124" s="23"/>
      <c r="N124" s="24">
        <f t="shared" si="16"/>
        <v>24.88</v>
      </c>
      <c r="O124" s="23">
        <f t="shared" si="17"/>
        <v>149.26999999999998</v>
      </c>
    </row>
    <row r="125" spans="1:15" s="18" customFormat="1" ht="15.75" customHeight="1" outlineLevel="2" x14ac:dyDescent="0.25">
      <c r="A125" s="13">
        <v>114</v>
      </c>
      <c r="B125" s="19" t="s">
        <v>14</v>
      </c>
      <c r="C125" s="19" t="s">
        <v>16</v>
      </c>
      <c r="D125" s="2" t="s">
        <v>57</v>
      </c>
      <c r="E125" s="33">
        <v>44478</v>
      </c>
      <c r="F125" s="21">
        <v>2508</v>
      </c>
      <c r="G125" s="20">
        <v>845266510765</v>
      </c>
      <c r="H125" s="22">
        <v>23400</v>
      </c>
      <c r="I125" s="22">
        <v>56200</v>
      </c>
      <c r="J125" s="14">
        <f t="shared" si="8"/>
        <v>56.2</v>
      </c>
      <c r="K125" s="15">
        <f t="shared" si="9"/>
        <v>109.92</v>
      </c>
      <c r="L125" s="16">
        <f t="shared" si="10"/>
        <v>16.43</v>
      </c>
      <c r="M125" s="23"/>
      <c r="N125" s="24">
        <f t="shared" si="16"/>
        <v>25.27</v>
      </c>
      <c r="O125" s="23">
        <f t="shared" si="17"/>
        <v>151.62</v>
      </c>
    </row>
    <row r="126" spans="1:15" s="18" customFormat="1" ht="15.75" customHeight="1" outlineLevel="2" x14ac:dyDescent="0.25">
      <c r="A126" s="13">
        <v>115</v>
      </c>
      <c r="B126" s="19" t="s">
        <v>14</v>
      </c>
      <c r="C126" s="19" t="s">
        <v>16</v>
      </c>
      <c r="D126" s="2" t="s">
        <v>57</v>
      </c>
      <c r="E126" s="33">
        <v>44478</v>
      </c>
      <c r="F126" s="21">
        <v>2508</v>
      </c>
      <c r="G126" s="20">
        <v>845266511078</v>
      </c>
      <c r="H126" s="22">
        <v>24200</v>
      </c>
      <c r="I126" s="22">
        <v>55300</v>
      </c>
      <c r="J126" s="14">
        <f t="shared" si="8"/>
        <v>55.3</v>
      </c>
      <c r="K126" s="15">
        <f t="shared" si="9"/>
        <v>108.16</v>
      </c>
      <c r="L126" s="16">
        <f t="shared" si="10"/>
        <v>16.43</v>
      </c>
      <c r="M126" s="23"/>
      <c r="N126" s="24">
        <f t="shared" si="16"/>
        <v>24.92</v>
      </c>
      <c r="O126" s="23">
        <f t="shared" si="17"/>
        <v>149.51</v>
      </c>
    </row>
    <row r="127" spans="1:15" s="18" customFormat="1" ht="15.75" customHeight="1" outlineLevel="2" x14ac:dyDescent="0.25">
      <c r="A127" s="13">
        <v>116</v>
      </c>
      <c r="B127" s="19" t="s">
        <v>14</v>
      </c>
      <c r="C127" s="19" t="s">
        <v>16</v>
      </c>
      <c r="D127" s="2" t="s">
        <v>57</v>
      </c>
      <c r="E127" s="33">
        <v>44478</v>
      </c>
      <c r="F127" s="21">
        <v>2508</v>
      </c>
      <c r="G127" s="20">
        <v>845266510807</v>
      </c>
      <c r="H127" s="22">
        <v>23200</v>
      </c>
      <c r="I127" s="22">
        <v>56300</v>
      </c>
      <c r="J127" s="14">
        <f t="shared" si="8"/>
        <v>56.3</v>
      </c>
      <c r="K127" s="15">
        <f t="shared" si="9"/>
        <v>110.11</v>
      </c>
      <c r="L127" s="16">
        <f t="shared" si="10"/>
        <v>16.43</v>
      </c>
      <c r="M127" s="23"/>
      <c r="N127" s="24">
        <f t="shared" si="16"/>
        <v>25.31</v>
      </c>
      <c r="O127" s="23">
        <f t="shared" si="17"/>
        <v>151.85</v>
      </c>
    </row>
    <row r="128" spans="1:15" s="18" customFormat="1" ht="15.75" customHeight="1" outlineLevel="2" x14ac:dyDescent="0.25">
      <c r="A128" s="13">
        <v>117</v>
      </c>
      <c r="B128" s="19" t="s">
        <v>14</v>
      </c>
      <c r="C128" s="19" t="s">
        <v>16</v>
      </c>
      <c r="D128" s="2" t="s">
        <v>57</v>
      </c>
      <c r="E128" s="33">
        <v>44478</v>
      </c>
      <c r="F128" s="21">
        <v>2508</v>
      </c>
      <c r="G128" s="20">
        <v>845266510476</v>
      </c>
      <c r="H128" s="22">
        <v>24800</v>
      </c>
      <c r="I128" s="22">
        <v>54850</v>
      </c>
      <c r="J128" s="14">
        <f t="shared" si="8"/>
        <v>54.9</v>
      </c>
      <c r="K128" s="15">
        <f t="shared" si="9"/>
        <v>107.38</v>
      </c>
      <c r="L128" s="16">
        <f t="shared" si="10"/>
        <v>16.43</v>
      </c>
      <c r="M128" s="23"/>
      <c r="N128" s="24">
        <f t="shared" si="16"/>
        <v>24.76</v>
      </c>
      <c r="O128" s="23">
        <f t="shared" si="17"/>
        <v>148.57</v>
      </c>
    </row>
    <row r="129" spans="1:15" s="18" customFormat="1" ht="15.75" customHeight="1" outlineLevel="2" x14ac:dyDescent="0.25">
      <c r="A129" s="13">
        <v>118</v>
      </c>
      <c r="B129" s="19" t="s">
        <v>14</v>
      </c>
      <c r="C129" s="19" t="s">
        <v>16</v>
      </c>
      <c r="D129" s="2" t="s">
        <v>57</v>
      </c>
      <c r="E129" s="33">
        <v>44478</v>
      </c>
      <c r="F129" s="21">
        <v>2508</v>
      </c>
      <c r="G129" s="20">
        <v>335266513423</v>
      </c>
      <c r="H129" s="22">
        <v>22950</v>
      </c>
      <c r="I129" s="22">
        <v>56500</v>
      </c>
      <c r="J129" s="14">
        <f t="shared" si="8"/>
        <v>56.5</v>
      </c>
      <c r="K129" s="15">
        <f t="shared" si="9"/>
        <v>110.5</v>
      </c>
      <c r="L129" s="16">
        <f t="shared" si="10"/>
        <v>16.43</v>
      </c>
      <c r="M129" s="23"/>
      <c r="N129" s="24">
        <f t="shared" si="16"/>
        <v>25.39</v>
      </c>
      <c r="O129" s="23">
        <f t="shared" si="17"/>
        <v>152.32</v>
      </c>
    </row>
    <row r="130" spans="1:15" s="43" customFormat="1" ht="15.75" customHeight="1" outlineLevel="1" x14ac:dyDescent="0.25">
      <c r="A130" s="34"/>
      <c r="B130" s="70"/>
      <c r="C130" s="70"/>
      <c r="D130" s="39" t="s">
        <v>73</v>
      </c>
      <c r="E130" s="37"/>
      <c r="F130" s="71"/>
      <c r="G130" s="72">
        <v>9</v>
      </c>
      <c r="H130" s="75">
        <f t="shared" ref="H130:O130" si="19">SUBTOTAL(9,H121:H129)</f>
        <v>214950</v>
      </c>
      <c r="I130" s="75">
        <f t="shared" si="19"/>
        <v>500950</v>
      </c>
      <c r="J130" s="40">
        <f t="shared" si="19"/>
        <v>501</v>
      </c>
      <c r="K130" s="38">
        <f t="shared" si="19"/>
        <v>979.86999999999989</v>
      </c>
      <c r="L130" s="41">
        <f t="shared" si="19"/>
        <v>147.87000000000003</v>
      </c>
      <c r="M130" s="73">
        <f t="shared" si="19"/>
        <v>3.91</v>
      </c>
      <c r="N130" s="74">
        <f t="shared" si="19"/>
        <v>226.33999999999997</v>
      </c>
      <c r="O130" s="73">
        <f t="shared" si="19"/>
        <v>1357.9899999999998</v>
      </c>
    </row>
    <row r="131" spans="1:15" s="18" customFormat="1" ht="15.75" customHeight="1" outlineLevel="2" x14ac:dyDescent="0.25">
      <c r="A131" s="13">
        <v>119</v>
      </c>
      <c r="B131" s="19" t="s">
        <v>14</v>
      </c>
      <c r="C131" s="19" t="s">
        <v>16</v>
      </c>
      <c r="D131" s="2" t="s">
        <v>58</v>
      </c>
      <c r="E131" s="33">
        <v>44478</v>
      </c>
      <c r="F131" s="21">
        <v>2508</v>
      </c>
      <c r="G131" s="20">
        <v>845266510625</v>
      </c>
      <c r="H131" s="22">
        <v>24700</v>
      </c>
      <c r="I131" s="22">
        <v>55200</v>
      </c>
      <c r="J131" s="14">
        <f t="shared" si="8"/>
        <v>55.2</v>
      </c>
      <c r="K131" s="15">
        <f t="shared" si="9"/>
        <v>107.96</v>
      </c>
      <c r="L131" s="16">
        <f t="shared" si="10"/>
        <v>16.43</v>
      </c>
      <c r="M131" s="16">
        <f>ROUND((2*1.95583),2)</f>
        <v>3.91</v>
      </c>
      <c r="N131" s="24">
        <f t="shared" si="16"/>
        <v>25.66</v>
      </c>
      <c r="O131" s="23">
        <f t="shared" si="17"/>
        <v>153.95999999999998</v>
      </c>
    </row>
    <row r="132" spans="1:15" s="18" customFormat="1" ht="15.75" customHeight="1" outlineLevel="2" x14ac:dyDescent="0.25">
      <c r="A132" s="13">
        <v>120</v>
      </c>
      <c r="B132" s="19" t="s">
        <v>14</v>
      </c>
      <c r="C132" s="19" t="s">
        <v>16</v>
      </c>
      <c r="D132" s="2" t="s">
        <v>58</v>
      </c>
      <c r="E132" s="33">
        <v>44478</v>
      </c>
      <c r="F132" s="21">
        <v>2508</v>
      </c>
      <c r="G132" s="20">
        <v>335266500313</v>
      </c>
      <c r="H132" s="22">
        <v>24500</v>
      </c>
      <c r="I132" s="22">
        <v>55200</v>
      </c>
      <c r="J132" s="14">
        <f t="shared" ref="J132:J181" si="20">ROUNDUP((I132/1000),1)</f>
        <v>55.2</v>
      </c>
      <c r="K132" s="15">
        <f t="shared" ref="K132:K181" si="21">ROUND((1*1.95583*J132),2)</f>
        <v>107.96</v>
      </c>
      <c r="L132" s="16">
        <f t="shared" ref="L132:L181" si="22">ROUND((8.4*1.95583),2)</f>
        <v>16.43</v>
      </c>
      <c r="M132" s="23"/>
      <c r="N132" s="24">
        <f t="shared" si="16"/>
        <v>24.88</v>
      </c>
      <c r="O132" s="23">
        <f t="shared" si="17"/>
        <v>149.26999999999998</v>
      </c>
    </row>
    <row r="133" spans="1:15" s="18" customFormat="1" ht="15.75" customHeight="1" outlineLevel="2" x14ac:dyDescent="0.25">
      <c r="A133" s="13">
        <v>121</v>
      </c>
      <c r="B133" s="19" t="s">
        <v>14</v>
      </c>
      <c r="C133" s="19" t="s">
        <v>16</v>
      </c>
      <c r="D133" s="2" t="s">
        <v>58</v>
      </c>
      <c r="E133" s="33">
        <v>44478</v>
      </c>
      <c r="F133" s="21">
        <v>2508</v>
      </c>
      <c r="G133" s="20">
        <v>335266531011</v>
      </c>
      <c r="H133" s="22">
        <v>22800</v>
      </c>
      <c r="I133" s="22">
        <v>57000</v>
      </c>
      <c r="J133" s="14">
        <f t="shared" si="20"/>
        <v>57</v>
      </c>
      <c r="K133" s="15">
        <f t="shared" si="21"/>
        <v>111.48</v>
      </c>
      <c r="L133" s="16">
        <f t="shared" si="22"/>
        <v>16.43</v>
      </c>
      <c r="M133" s="23"/>
      <c r="N133" s="24">
        <f t="shared" si="16"/>
        <v>25.58</v>
      </c>
      <c r="O133" s="23">
        <f t="shared" si="17"/>
        <v>153.49</v>
      </c>
    </row>
    <row r="134" spans="1:15" s="18" customFormat="1" ht="15.75" customHeight="1" outlineLevel="2" x14ac:dyDescent="0.25">
      <c r="A134" s="13">
        <v>122</v>
      </c>
      <c r="B134" s="19" t="s">
        <v>14</v>
      </c>
      <c r="C134" s="19" t="s">
        <v>16</v>
      </c>
      <c r="D134" s="2" t="s">
        <v>58</v>
      </c>
      <c r="E134" s="33">
        <v>44478</v>
      </c>
      <c r="F134" s="21">
        <v>2508</v>
      </c>
      <c r="G134" s="20">
        <v>845266660651</v>
      </c>
      <c r="H134" s="22">
        <v>23700</v>
      </c>
      <c r="I134" s="22">
        <v>56100</v>
      </c>
      <c r="J134" s="14">
        <f t="shared" si="20"/>
        <v>56.1</v>
      </c>
      <c r="K134" s="15">
        <f t="shared" si="21"/>
        <v>109.72</v>
      </c>
      <c r="L134" s="16">
        <f t="shared" si="22"/>
        <v>16.43</v>
      </c>
      <c r="M134" s="23"/>
      <c r="N134" s="24">
        <f t="shared" si="16"/>
        <v>25.23</v>
      </c>
      <c r="O134" s="23">
        <f t="shared" si="17"/>
        <v>151.38</v>
      </c>
    </row>
    <row r="135" spans="1:15" s="18" customFormat="1" ht="15.75" customHeight="1" outlineLevel="2" x14ac:dyDescent="0.25">
      <c r="A135" s="13">
        <v>123</v>
      </c>
      <c r="B135" s="19" t="s">
        <v>14</v>
      </c>
      <c r="C135" s="19" t="s">
        <v>16</v>
      </c>
      <c r="D135" s="2" t="s">
        <v>58</v>
      </c>
      <c r="E135" s="33">
        <v>44478</v>
      </c>
      <c r="F135" s="21">
        <v>2508</v>
      </c>
      <c r="G135" s="20">
        <v>845266512704</v>
      </c>
      <c r="H135" s="22">
        <v>24000</v>
      </c>
      <c r="I135" s="22">
        <v>55850</v>
      </c>
      <c r="J135" s="14">
        <f t="shared" si="20"/>
        <v>55.9</v>
      </c>
      <c r="K135" s="15">
        <f t="shared" si="21"/>
        <v>109.33</v>
      </c>
      <c r="L135" s="16">
        <f t="shared" si="22"/>
        <v>16.43</v>
      </c>
      <c r="M135" s="23"/>
      <c r="N135" s="24">
        <f t="shared" si="16"/>
        <v>25.15</v>
      </c>
      <c r="O135" s="23">
        <f t="shared" si="17"/>
        <v>150.91</v>
      </c>
    </row>
    <row r="136" spans="1:15" s="43" customFormat="1" ht="15.75" customHeight="1" outlineLevel="1" x14ac:dyDescent="0.25">
      <c r="A136" s="34"/>
      <c r="B136" s="70"/>
      <c r="C136" s="70"/>
      <c r="D136" s="39" t="s">
        <v>74</v>
      </c>
      <c r="E136" s="37"/>
      <c r="F136" s="71"/>
      <c r="G136" s="72">
        <v>5</v>
      </c>
      <c r="H136" s="75">
        <f t="shared" ref="H136:O136" si="23">SUBTOTAL(9,H131:H135)</f>
        <v>119700</v>
      </c>
      <c r="I136" s="75">
        <f t="shared" si="23"/>
        <v>279350</v>
      </c>
      <c r="J136" s="40">
        <f t="shared" si="23"/>
        <v>279.39999999999998</v>
      </c>
      <c r="K136" s="38">
        <f t="shared" si="23"/>
        <v>546.45000000000005</v>
      </c>
      <c r="L136" s="41">
        <f t="shared" si="23"/>
        <v>82.15</v>
      </c>
      <c r="M136" s="73">
        <f t="shared" si="23"/>
        <v>3.91</v>
      </c>
      <c r="N136" s="74">
        <f t="shared" si="23"/>
        <v>126.5</v>
      </c>
      <c r="O136" s="73">
        <f t="shared" si="23"/>
        <v>759.00999999999988</v>
      </c>
    </row>
    <row r="137" spans="1:15" s="18" customFormat="1" ht="15.75" customHeight="1" outlineLevel="2" x14ac:dyDescent="0.25">
      <c r="A137" s="13">
        <v>124</v>
      </c>
      <c r="B137" s="19" t="s">
        <v>14</v>
      </c>
      <c r="C137" s="19" t="s">
        <v>16</v>
      </c>
      <c r="D137" s="2" t="s">
        <v>59</v>
      </c>
      <c r="E137" s="33">
        <v>44478</v>
      </c>
      <c r="F137" s="21">
        <v>2508</v>
      </c>
      <c r="G137" s="20">
        <v>335266514033</v>
      </c>
      <c r="H137" s="22">
        <v>22850</v>
      </c>
      <c r="I137" s="22">
        <v>56600</v>
      </c>
      <c r="J137" s="14">
        <f t="shared" si="20"/>
        <v>56.6</v>
      </c>
      <c r="K137" s="15">
        <f t="shared" si="21"/>
        <v>110.7</v>
      </c>
      <c r="L137" s="16">
        <f t="shared" si="22"/>
        <v>16.43</v>
      </c>
      <c r="M137" s="16">
        <f>ROUND((2*1.95583),2)</f>
        <v>3.91</v>
      </c>
      <c r="N137" s="24">
        <f t="shared" si="16"/>
        <v>26.21</v>
      </c>
      <c r="O137" s="23">
        <f t="shared" si="17"/>
        <v>157.25</v>
      </c>
    </row>
    <row r="138" spans="1:15" s="18" customFormat="1" ht="15.75" customHeight="1" outlineLevel="2" x14ac:dyDescent="0.25">
      <c r="A138" s="13">
        <v>125</v>
      </c>
      <c r="B138" s="19" t="s">
        <v>14</v>
      </c>
      <c r="C138" s="19" t="s">
        <v>16</v>
      </c>
      <c r="D138" s="2" t="s">
        <v>59</v>
      </c>
      <c r="E138" s="33">
        <v>44478</v>
      </c>
      <c r="F138" s="21">
        <v>2508</v>
      </c>
      <c r="G138" s="20">
        <v>845266660834</v>
      </c>
      <c r="H138" s="22">
        <v>23200</v>
      </c>
      <c r="I138" s="22">
        <v>56250</v>
      </c>
      <c r="J138" s="14">
        <f t="shared" si="20"/>
        <v>56.300000000000004</v>
      </c>
      <c r="K138" s="15">
        <f t="shared" si="21"/>
        <v>110.11</v>
      </c>
      <c r="L138" s="16">
        <f t="shared" si="22"/>
        <v>16.43</v>
      </c>
      <c r="M138" s="23"/>
      <c r="N138" s="24">
        <f t="shared" si="16"/>
        <v>25.31</v>
      </c>
      <c r="O138" s="23">
        <f t="shared" si="17"/>
        <v>151.85</v>
      </c>
    </row>
    <row r="139" spans="1:15" s="18" customFormat="1" ht="15.75" customHeight="1" outlineLevel="2" x14ac:dyDescent="0.25">
      <c r="A139" s="13">
        <v>126</v>
      </c>
      <c r="B139" s="19" t="s">
        <v>14</v>
      </c>
      <c r="C139" s="19" t="s">
        <v>16</v>
      </c>
      <c r="D139" s="2" t="s">
        <v>59</v>
      </c>
      <c r="E139" s="33">
        <v>44478</v>
      </c>
      <c r="F139" s="21">
        <v>2508</v>
      </c>
      <c r="G139" s="20">
        <v>845266510393</v>
      </c>
      <c r="H139" s="22">
        <v>24600</v>
      </c>
      <c r="I139" s="22">
        <v>54700</v>
      </c>
      <c r="J139" s="14">
        <f t="shared" si="20"/>
        <v>54.7</v>
      </c>
      <c r="K139" s="15">
        <f t="shared" si="21"/>
        <v>106.98</v>
      </c>
      <c r="L139" s="16">
        <f t="shared" si="22"/>
        <v>16.43</v>
      </c>
      <c r="M139" s="23"/>
      <c r="N139" s="24">
        <f t="shared" si="16"/>
        <v>24.68</v>
      </c>
      <c r="O139" s="23">
        <f t="shared" si="17"/>
        <v>148.09</v>
      </c>
    </row>
    <row r="140" spans="1:15" s="18" customFormat="1" ht="15.75" customHeight="1" outlineLevel="2" x14ac:dyDescent="0.25">
      <c r="A140" s="13">
        <v>127</v>
      </c>
      <c r="B140" s="19" t="s">
        <v>14</v>
      </c>
      <c r="C140" s="19" t="s">
        <v>16</v>
      </c>
      <c r="D140" s="2" t="s">
        <v>59</v>
      </c>
      <c r="E140" s="33">
        <v>44478</v>
      </c>
      <c r="F140" s="21">
        <v>2508</v>
      </c>
      <c r="G140" s="20">
        <v>845266510039</v>
      </c>
      <c r="H140" s="22">
        <v>24500</v>
      </c>
      <c r="I140" s="22">
        <v>55100</v>
      </c>
      <c r="J140" s="14">
        <f t="shared" si="20"/>
        <v>55.1</v>
      </c>
      <c r="K140" s="15">
        <f t="shared" si="21"/>
        <v>107.77</v>
      </c>
      <c r="L140" s="16">
        <f t="shared" si="22"/>
        <v>16.43</v>
      </c>
      <c r="M140" s="23"/>
      <c r="N140" s="24">
        <f t="shared" si="16"/>
        <v>24.84</v>
      </c>
      <c r="O140" s="23">
        <f t="shared" si="17"/>
        <v>149.04</v>
      </c>
    </row>
    <row r="141" spans="1:15" s="18" customFormat="1" ht="15.75" customHeight="1" outlineLevel="2" x14ac:dyDescent="0.25">
      <c r="A141" s="13">
        <v>128</v>
      </c>
      <c r="B141" s="19" t="s">
        <v>14</v>
      </c>
      <c r="C141" s="19" t="s">
        <v>16</v>
      </c>
      <c r="D141" s="2" t="s">
        <v>59</v>
      </c>
      <c r="E141" s="33">
        <v>44478</v>
      </c>
      <c r="F141" s="21">
        <v>2508</v>
      </c>
      <c r="G141" s="20">
        <v>845266660321</v>
      </c>
      <c r="H141" s="22">
        <v>24760</v>
      </c>
      <c r="I141" s="22">
        <v>55090</v>
      </c>
      <c r="J141" s="14">
        <f t="shared" si="20"/>
        <v>55.1</v>
      </c>
      <c r="K141" s="15">
        <f t="shared" si="21"/>
        <v>107.77</v>
      </c>
      <c r="L141" s="16">
        <f t="shared" si="22"/>
        <v>16.43</v>
      </c>
      <c r="M141" s="23"/>
      <c r="N141" s="24">
        <f t="shared" si="16"/>
        <v>24.84</v>
      </c>
      <c r="O141" s="23">
        <f t="shared" si="17"/>
        <v>149.04</v>
      </c>
    </row>
    <row r="142" spans="1:15" s="18" customFormat="1" ht="15.75" customHeight="1" outlineLevel="2" x14ac:dyDescent="0.25">
      <c r="A142" s="13">
        <v>129</v>
      </c>
      <c r="B142" s="19" t="s">
        <v>14</v>
      </c>
      <c r="C142" s="19" t="s">
        <v>16</v>
      </c>
      <c r="D142" s="2" t="s">
        <v>59</v>
      </c>
      <c r="E142" s="33">
        <v>44478</v>
      </c>
      <c r="F142" s="21">
        <v>2508</v>
      </c>
      <c r="G142" s="20">
        <v>845266513108</v>
      </c>
      <c r="H142" s="22">
        <v>24000</v>
      </c>
      <c r="I142" s="22">
        <v>55700</v>
      </c>
      <c r="J142" s="14">
        <f t="shared" si="20"/>
        <v>55.7</v>
      </c>
      <c r="K142" s="15">
        <f t="shared" si="21"/>
        <v>108.94</v>
      </c>
      <c r="L142" s="16">
        <f t="shared" si="22"/>
        <v>16.43</v>
      </c>
      <c r="M142" s="23"/>
      <c r="N142" s="24">
        <f t="shared" si="16"/>
        <v>25.07</v>
      </c>
      <c r="O142" s="23">
        <f t="shared" si="17"/>
        <v>150.44</v>
      </c>
    </row>
    <row r="143" spans="1:15" s="18" customFormat="1" ht="15.75" customHeight="1" outlineLevel="2" x14ac:dyDescent="0.25">
      <c r="A143" s="13">
        <v>130</v>
      </c>
      <c r="B143" s="19" t="s">
        <v>14</v>
      </c>
      <c r="C143" s="19" t="s">
        <v>16</v>
      </c>
      <c r="D143" s="2" t="s">
        <v>59</v>
      </c>
      <c r="E143" s="33">
        <v>44478</v>
      </c>
      <c r="F143" s="21">
        <v>2508</v>
      </c>
      <c r="G143" s="20">
        <v>335266500255</v>
      </c>
      <c r="H143" s="22">
        <v>24700</v>
      </c>
      <c r="I143" s="22">
        <v>54800</v>
      </c>
      <c r="J143" s="14">
        <f t="shared" si="20"/>
        <v>54.8</v>
      </c>
      <c r="K143" s="15">
        <f t="shared" si="21"/>
        <v>107.18</v>
      </c>
      <c r="L143" s="16">
        <f t="shared" si="22"/>
        <v>16.43</v>
      </c>
      <c r="M143" s="23"/>
      <c r="N143" s="24">
        <f t="shared" si="16"/>
        <v>24.72</v>
      </c>
      <c r="O143" s="23">
        <f t="shared" si="17"/>
        <v>148.33000000000001</v>
      </c>
    </row>
    <row r="144" spans="1:15" s="18" customFormat="1" ht="15.75" customHeight="1" outlineLevel="2" x14ac:dyDescent="0.25">
      <c r="A144" s="13">
        <v>131</v>
      </c>
      <c r="B144" s="19" t="s">
        <v>14</v>
      </c>
      <c r="C144" s="19" t="s">
        <v>16</v>
      </c>
      <c r="D144" s="2" t="s">
        <v>59</v>
      </c>
      <c r="E144" s="33">
        <v>44478</v>
      </c>
      <c r="F144" s="21">
        <v>2508</v>
      </c>
      <c r="G144" s="20">
        <v>845266512415</v>
      </c>
      <c r="H144" s="22">
        <v>23600</v>
      </c>
      <c r="I144" s="22">
        <v>56200</v>
      </c>
      <c r="J144" s="14">
        <f t="shared" si="20"/>
        <v>56.2</v>
      </c>
      <c r="K144" s="15">
        <f t="shared" si="21"/>
        <v>109.92</v>
      </c>
      <c r="L144" s="16">
        <f t="shared" si="22"/>
        <v>16.43</v>
      </c>
      <c r="M144" s="23"/>
      <c r="N144" s="24">
        <f t="shared" si="16"/>
        <v>25.27</v>
      </c>
      <c r="O144" s="23">
        <f t="shared" si="17"/>
        <v>151.62</v>
      </c>
    </row>
    <row r="145" spans="1:15" s="18" customFormat="1" ht="15.75" customHeight="1" outlineLevel="2" x14ac:dyDescent="0.25">
      <c r="A145" s="13">
        <v>132</v>
      </c>
      <c r="B145" s="19" t="s">
        <v>14</v>
      </c>
      <c r="C145" s="19" t="s">
        <v>16</v>
      </c>
      <c r="D145" s="2" t="s">
        <v>59</v>
      </c>
      <c r="E145" s="33">
        <v>44478</v>
      </c>
      <c r="F145" s="21">
        <v>2508</v>
      </c>
      <c r="G145" s="20">
        <v>845266510948</v>
      </c>
      <c r="H145" s="22">
        <v>23900</v>
      </c>
      <c r="I145" s="22">
        <v>55900</v>
      </c>
      <c r="J145" s="14">
        <f t="shared" si="20"/>
        <v>55.9</v>
      </c>
      <c r="K145" s="15">
        <f t="shared" si="21"/>
        <v>109.33</v>
      </c>
      <c r="L145" s="16">
        <f t="shared" si="22"/>
        <v>16.43</v>
      </c>
      <c r="M145" s="23"/>
      <c r="N145" s="24">
        <f t="shared" si="16"/>
        <v>25.15</v>
      </c>
      <c r="O145" s="23">
        <f t="shared" si="17"/>
        <v>150.91</v>
      </c>
    </row>
    <row r="146" spans="1:15" s="18" customFormat="1" ht="15.75" customHeight="1" outlineLevel="2" x14ac:dyDescent="0.25">
      <c r="A146" s="13">
        <v>133</v>
      </c>
      <c r="B146" s="19" t="s">
        <v>14</v>
      </c>
      <c r="C146" s="19" t="s">
        <v>16</v>
      </c>
      <c r="D146" s="2" t="s">
        <v>59</v>
      </c>
      <c r="E146" s="33">
        <v>44478</v>
      </c>
      <c r="F146" s="21">
        <v>2508</v>
      </c>
      <c r="G146" s="20">
        <v>845266660974</v>
      </c>
      <c r="H146" s="22">
        <v>23300</v>
      </c>
      <c r="I146" s="22">
        <v>56400</v>
      </c>
      <c r="J146" s="14">
        <f t="shared" si="20"/>
        <v>56.4</v>
      </c>
      <c r="K146" s="15">
        <f t="shared" si="21"/>
        <v>110.31</v>
      </c>
      <c r="L146" s="16">
        <f t="shared" si="22"/>
        <v>16.43</v>
      </c>
      <c r="M146" s="23"/>
      <c r="N146" s="24">
        <f t="shared" si="16"/>
        <v>25.35</v>
      </c>
      <c r="O146" s="23">
        <f t="shared" si="17"/>
        <v>152.09</v>
      </c>
    </row>
    <row r="147" spans="1:15" s="18" customFormat="1" ht="15.75" customHeight="1" outlineLevel="2" x14ac:dyDescent="0.25">
      <c r="A147" s="13">
        <v>134</v>
      </c>
      <c r="B147" s="19" t="s">
        <v>14</v>
      </c>
      <c r="C147" s="19" t="s">
        <v>16</v>
      </c>
      <c r="D147" s="2" t="s">
        <v>59</v>
      </c>
      <c r="E147" s="33">
        <v>44478</v>
      </c>
      <c r="F147" s="21">
        <v>2508</v>
      </c>
      <c r="G147" s="20">
        <v>845266512241</v>
      </c>
      <c r="H147" s="22">
        <v>24000</v>
      </c>
      <c r="I147" s="22">
        <v>55100</v>
      </c>
      <c r="J147" s="14">
        <f t="shared" si="20"/>
        <v>55.1</v>
      </c>
      <c r="K147" s="15">
        <f t="shared" si="21"/>
        <v>107.77</v>
      </c>
      <c r="L147" s="16">
        <f t="shared" si="22"/>
        <v>16.43</v>
      </c>
      <c r="M147" s="23"/>
      <c r="N147" s="24">
        <f t="shared" si="16"/>
        <v>24.84</v>
      </c>
      <c r="O147" s="23">
        <f t="shared" si="17"/>
        <v>149.04</v>
      </c>
    </row>
    <row r="148" spans="1:15" s="18" customFormat="1" ht="15.75" customHeight="1" outlineLevel="2" x14ac:dyDescent="0.25">
      <c r="A148" s="13">
        <v>135</v>
      </c>
      <c r="B148" s="19" t="s">
        <v>14</v>
      </c>
      <c r="C148" s="19" t="s">
        <v>16</v>
      </c>
      <c r="D148" s="2" t="s">
        <v>59</v>
      </c>
      <c r="E148" s="33">
        <v>44478</v>
      </c>
      <c r="F148" s="21">
        <v>2508</v>
      </c>
      <c r="G148" s="20">
        <v>845266661022</v>
      </c>
      <c r="H148" s="22">
        <v>23600</v>
      </c>
      <c r="I148" s="22">
        <v>55900</v>
      </c>
      <c r="J148" s="14">
        <f t="shared" si="20"/>
        <v>55.9</v>
      </c>
      <c r="K148" s="15">
        <f t="shared" si="21"/>
        <v>109.33</v>
      </c>
      <c r="L148" s="16">
        <f t="shared" si="22"/>
        <v>16.43</v>
      </c>
      <c r="M148" s="23"/>
      <c r="N148" s="24">
        <f t="shared" si="16"/>
        <v>25.15</v>
      </c>
      <c r="O148" s="23">
        <f t="shared" si="17"/>
        <v>150.91</v>
      </c>
    </row>
    <row r="149" spans="1:15" s="18" customFormat="1" ht="15.75" customHeight="1" outlineLevel="2" x14ac:dyDescent="0.25">
      <c r="A149" s="13">
        <v>136</v>
      </c>
      <c r="B149" s="19" t="s">
        <v>14</v>
      </c>
      <c r="C149" s="19" t="s">
        <v>16</v>
      </c>
      <c r="D149" s="2" t="s">
        <v>59</v>
      </c>
      <c r="E149" s="33">
        <v>44478</v>
      </c>
      <c r="F149" s="21">
        <v>2508</v>
      </c>
      <c r="G149" s="20">
        <v>845266512845</v>
      </c>
      <c r="H149" s="22">
        <v>24900</v>
      </c>
      <c r="I149" s="22">
        <v>54500</v>
      </c>
      <c r="J149" s="14">
        <f t="shared" si="20"/>
        <v>54.5</v>
      </c>
      <c r="K149" s="15">
        <f t="shared" si="21"/>
        <v>106.59</v>
      </c>
      <c r="L149" s="16">
        <f t="shared" si="22"/>
        <v>16.43</v>
      </c>
      <c r="M149" s="23"/>
      <c r="N149" s="24">
        <f t="shared" si="16"/>
        <v>24.6</v>
      </c>
      <c r="O149" s="23">
        <f t="shared" si="17"/>
        <v>147.62</v>
      </c>
    </row>
    <row r="150" spans="1:15" s="18" customFormat="1" ht="15.75" customHeight="1" outlineLevel="2" x14ac:dyDescent="0.25">
      <c r="A150" s="13">
        <v>137</v>
      </c>
      <c r="B150" s="19" t="s">
        <v>14</v>
      </c>
      <c r="C150" s="19" t="s">
        <v>16</v>
      </c>
      <c r="D150" s="2" t="s">
        <v>59</v>
      </c>
      <c r="E150" s="33">
        <v>44478</v>
      </c>
      <c r="F150" s="21">
        <v>2508</v>
      </c>
      <c r="G150" s="20">
        <v>845266661071</v>
      </c>
      <c r="H150" s="22">
        <v>24200</v>
      </c>
      <c r="I150" s="22">
        <v>55700</v>
      </c>
      <c r="J150" s="14">
        <f t="shared" si="20"/>
        <v>55.7</v>
      </c>
      <c r="K150" s="15">
        <f t="shared" si="21"/>
        <v>108.94</v>
      </c>
      <c r="L150" s="16">
        <f t="shared" si="22"/>
        <v>16.43</v>
      </c>
      <c r="M150" s="23"/>
      <c r="N150" s="24">
        <f t="shared" si="16"/>
        <v>25.07</v>
      </c>
      <c r="O150" s="23">
        <f t="shared" si="17"/>
        <v>150.44</v>
      </c>
    </row>
    <row r="151" spans="1:15" s="18" customFormat="1" ht="15.75" customHeight="1" outlineLevel="2" x14ac:dyDescent="0.25">
      <c r="A151" s="13">
        <v>138</v>
      </c>
      <c r="B151" s="19" t="s">
        <v>14</v>
      </c>
      <c r="C151" s="19" t="s">
        <v>16</v>
      </c>
      <c r="D151" s="2" t="s">
        <v>59</v>
      </c>
      <c r="E151" s="33">
        <v>44478</v>
      </c>
      <c r="F151" s="21">
        <v>2508</v>
      </c>
      <c r="G151" s="20">
        <v>845266510195</v>
      </c>
      <c r="H151" s="22">
        <v>23600</v>
      </c>
      <c r="I151" s="22">
        <v>56300</v>
      </c>
      <c r="J151" s="14">
        <f t="shared" si="20"/>
        <v>56.3</v>
      </c>
      <c r="K151" s="15">
        <f t="shared" si="21"/>
        <v>110.11</v>
      </c>
      <c r="L151" s="16">
        <f t="shared" si="22"/>
        <v>16.43</v>
      </c>
      <c r="M151" s="23"/>
      <c r="N151" s="24">
        <f t="shared" si="16"/>
        <v>25.31</v>
      </c>
      <c r="O151" s="23">
        <f t="shared" si="17"/>
        <v>151.85</v>
      </c>
    </row>
    <row r="152" spans="1:15" s="18" customFormat="1" ht="15.75" customHeight="1" outlineLevel="2" x14ac:dyDescent="0.25">
      <c r="A152" s="13">
        <v>139</v>
      </c>
      <c r="B152" s="19" t="s">
        <v>14</v>
      </c>
      <c r="C152" s="19" t="s">
        <v>16</v>
      </c>
      <c r="D152" s="2" t="s">
        <v>59</v>
      </c>
      <c r="E152" s="33">
        <v>44478</v>
      </c>
      <c r="F152" s="21">
        <v>2508</v>
      </c>
      <c r="G152" s="20">
        <v>845266512647</v>
      </c>
      <c r="H152" s="22">
        <v>23900</v>
      </c>
      <c r="I152" s="22">
        <v>56000</v>
      </c>
      <c r="J152" s="14">
        <f t="shared" si="20"/>
        <v>56</v>
      </c>
      <c r="K152" s="15">
        <f t="shared" si="21"/>
        <v>109.53</v>
      </c>
      <c r="L152" s="16">
        <f t="shared" si="22"/>
        <v>16.43</v>
      </c>
      <c r="M152" s="23"/>
      <c r="N152" s="24">
        <f t="shared" si="16"/>
        <v>25.19</v>
      </c>
      <c r="O152" s="23">
        <f t="shared" si="17"/>
        <v>151.15</v>
      </c>
    </row>
    <row r="153" spans="1:15" s="18" customFormat="1" ht="15.75" customHeight="1" outlineLevel="2" x14ac:dyDescent="0.25">
      <c r="A153" s="13">
        <v>140</v>
      </c>
      <c r="B153" s="19" t="s">
        <v>14</v>
      </c>
      <c r="C153" s="19" t="s">
        <v>16</v>
      </c>
      <c r="D153" s="2" t="s">
        <v>59</v>
      </c>
      <c r="E153" s="33">
        <v>44478</v>
      </c>
      <c r="F153" s="21">
        <v>2508</v>
      </c>
      <c r="G153" s="20">
        <v>845266660016</v>
      </c>
      <c r="H153" s="22">
        <v>24200</v>
      </c>
      <c r="I153" s="22">
        <v>55700</v>
      </c>
      <c r="J153" s="14">
        <f t="shared" si="20"/>
        <v>55.7</v>
      </c>
      <c r="K153" s="15">
        <f t="shared" si="21"/>
        <v>108.94</v>
      </c>
      <c r="L153" s="16">
        <f t="shared" si="22"/>
        <v>16.43</v>
      </c>
      <c r="M153" s="23"/>
      <c r="N153" s="24">
        <f t="shared" si="16"/>
        <v>25.07</v>
      </c>
      <c r="O153" s="23">
        <f t="shared" si="17"/>
        <v>150.44</v>
      </c>
    </row>
    <row r="154" spans="1:15" s="18" customFormat="1" ht="15.75" customHeight="1" outlineLevel="2" x14ac:dyDescent="0.25">
      <c r="A154" s="13">
        <v>141</v>
      </c>
      <c r="B154" s="19" t="s">
        <v>14</v>
      </c>
      <c r="C154" s="19" t="s">
        <v>16</v>
      </c>
      <c r="D154" s="2" t="s">
        <v>59</v>
      </c>
      <c r="E154" s="33">
        <v>44478</v>
      </c>
      <c r="F154" s="21">
        <v>2508</v>
      </c>
      <c r="G154" s="20">
        <v>845266513066</v>
      </c>
      <c r="H154" s="22">
        <v>24800</v>
      </c>
      <c r="I154" s="22">
        <v>55100</v>
      </c>
      <c r="J154" s="14">
        <f t="shared" si="20"/>
        <v>55.1</v>
      </c>
      <c r="K154" s="15">
        <f t="shared" si="21"/>
        <v>107.77</v>
      </c>
      <c r="L154" s="16">
        <f t="shared" si="22"/>
        <v>16.43</v>
      </c>
      <c r="M154" s="23"/>
      <c r="N154" s="24">
        <f t="shared" si="16"/>
        <v>24.84</v>
      </c>
      <c r="O154" s="23">
        <f t="shared" si="17"/>
        <v>149.04</v>
      </c>
    </row>
    <row r="155" spans="1:15" s="18" customFormat="1" ht="15.75" customHeight="1" outlineLevel="2" x14ac:dyDescent="0.25">
      <c r="A155" s="13">
        <v>142</v>
      </c>
      <c r="B155" s="19" t="s">
        <v>14</v>
      </c>
      <c r="C155" s="19" t="s">
        <v>16</v>
      </c>
      <c r="D155" s="2" t="s">
        <v>59</v>
      </c>
      <c r="E155" s="33">
        <v>44478</v>
      </c>
      <c r="F155" s="21">
        <v>2508</v>
      </c>
      <c r="G155" s="20">
        <v>845266510070</v>
      </c>
      <c r="H155" s="22">
        <v>23300</v>
      </c>
      <c r="I155" s="22">
        <v>56500</v>
      </c>
      <c r="J155" s="14">
        <f t="shared" si="20"/>
        <v>56.5</v>
      </c>
      <c r="K155" s="15">
        <f t="shared" si="21"/>
        <v>110.5</v>
      </c>
      <c r="L155" s="16">
        <f t="shared" si="22"/>
        <v>16.43</v>
      </c>
      <c r="M155" s="23"/>
      <c r="N155" s="24">
        <f t="shared" si="16"/>
        <v>25.39</v>
      </c>
      <c r="O155" s="23">
        <f t="shared" si="17"/>
        <v>152.32</v>
      </c>
    </row>
    <row r="156" spans="1:15" s="43" customFormat="1" ht="15.75" customHeight="1" outlineLevel="1" x14ac:dyDescent="0.25">
      <c r="A156" s="34"/>
      <c r="B156" s="70"/>
      <c r="C156" s="70"/>
      <c r="D156" s="39" t="s">
        <v>75</v>
      </c>
      <c r="E156" s="37"/>
      <c r="F156" s="71"/>
      <c r="G156" s="72">
        <v>19</v>
      </c>
      <c r="H156" s="75">
        <f t="shared" ref="H156:O156" si="24">SUBTOTAL(9,H137:H155)</f>
        <v>455910</v>
      </c>
      <c r="I156" s="75">
        <f t="shared" si="24"/>
        <v>1057540</v>
      </c>
      <c r="J156" s="40">
        <f t="shared" si="24"/>
        <v>1057.5999999999999</v>
      </c>
      <c r="K156" s="38">
        <f t="shared" si="24"/>
        <v>2068.4899999999998</v>
      </c>
      <c r="L156" s="41">
        <f t="shared" si="24"/>
        <v>312.17000000000007</v>
      </c>
      <c r="M156" s="73">
        <f t="shared" si="24"/>
        <v>3.91</v>
      </c>
      <c r="N156" s="74">
        <f t="shared" si="24"/>
        <v>476.89999999999992</v>
      </c>
      <c r="O156" s="73">
        <f t="shared" si="24"/>
        <v>2861.4700000000003</v>
      </c>
    </row>
    <row r="157" spans="1:15" s="18" customFormat="1" ht="15.75" customHeight="1" outlineLevel="2" x14ac:dyDescent="0.25">
      <c r="A157" s="13">
        <v>143</v>
      </c>
      <c r="B157" s="19" t="s">
        <v>14</v>
      </c>
      <c r="C157" s="19" t="s">
        <v>16</v>
      </c>
      <c r="D157" s="2" t="s">
        <v>60</v>
      </c>
      <c r="E157" s="33">
        <v>44479</v>
      </c>
      <c r="F157" s="21">
        <v>2508</v>
      </c>
      <c r="G157" s="20">
        <v>845266512472</v>
      </c>
      <c r="H157" s="22">
        <v>23300</v>
      </c>
      <c r="I157" s="22">
        <v>56600</v>
      </c>
      <c r="J157" s="14">
        <f t="shared" si="20"/>
        <v>56.6</v>
      </c>
      <c r="K157" s="15">
        <f t="shared" si="21"/>
        <v>110.7</v>
      </c>
      <c r="L157" s="16">
        <f t="shared" si="22"/>
        <v>16.43</v>
      </c>
      <c r="M157" s="16">
        <f>ROUND((2*1.95583),2)</f>
        <v>3.91</v>
      </c>
      <c r="N157" s="24">
        <f t="shared" si="16"/>
        <v>26.21</v>
      </c>
      <c r="O157" s="23">
        <f t="shared" si="17"/>
        <v>157.25</v>
      </c>
    </row>
    <row r="158" spans="1:15" s="18" customFormat="1" ht="15.75" customHeight="1" outlineLevel="2" x14ac:dyDescent="0.25">
      <c r="A158" s="13">
        <v>144</v>
      </c>
      <c r="B158" s="19" t="s">
        <v>14</v>
      </c>
      <c r="C158" s="19" t="s">
        <v>16</v>
      </c>
      <c r="D158" s="2" t="s">
        <v>60</v>
      </c>
      <c r="E158" s="33">
        <v>44479</v>
      </c>
      <c r="F158" s="21">
        <v>2508</v>
      </c>
      <c r="G158" s="20">
        <v>845266660230</v>
      </c>
      <c r="H158" s="22">
        <v>24300</v>
      </c>
      <c r="I158" s="22">
        <v>55500</v>
      </c>
      <c r="J158" s="14">
        <f t="shared" si="20"/>
        <v>55.5</v>
      </c>
      <c r="K158" s="15">
        <f t="shared" si="21"/>
        <v>108.55</v>
      </c>
      <c r="L158" s="16">
        <f t="shared" si="22"/>
        <v>16.43</v>
      </c>
      <c r="M158" s="23"/>
      <c r="N158" s="24">
        <f t="shared" si="16"/>
        <v>25</v>
      </c>
      <c r="O158" s="23">
        <f t="shared" si="17"/>
        <v>149.97999999999999</v>
      </c>
    </row>
    <row r="159" spans="1:15" s="18" customFormat="1" ht="15.75" customHeight="1" outlineLevel="2" x14ac:dyDescent="0.25">
      <c r="A159" s="13">
        <v>145</v>
      </c>
      <c r="B159" s="19" t="s">
        <v>14</v>
      </c>
      <c r="C159" s="19" t="s">
        <v>16</v>
      </c>
      <c r="D159" s="2" t="s">
        <v>60</v>
      </c>
      <c r="E159" s="33">
        <v>44479</v>
      </c>
      <c r="F159" s="21">
        <v>2508</v>
      </c>
      <c r="G159" s="20">
        <v>845266510047</v>
      </c>
      <c r="H159" s="22">
        <v>24000</v>
      </c>
      <c r="I159" s="22">
        <v>55800</v>
      </c>
      <c r="J159" s="14">
        <f t="shared" si="20"/>
        <v>55.8</v>
      </c>
      <c r="K159" s="15">
        <f t="shared" si="21"/>
        <v>109.14</v>
      </c>
      <c r="L159" s="16">
        <f t="shared" si="22"/>
        <v>16.43</v>
      </c>
      <c r="M159" s="23"/>
      <c r="N159" s="24">
        <f t="shared" si="16"/>
        <v>25.11</v>
      </c>
      <c r="O159" s="23">
        <f t="shared" si="17"/>
        <v>150.68</v>
      </c>
    </row>
    <row r="160" spans="1:15" s="43" customFormat="1" ht="15.75" customHeight="1" outlineLevel="1" x14ac:dyDescent="0.25">
      <c r="A160" s="34"/>
      <c r="B160" s="70"/>
      <c r="C160" s="70"/>
      <c r="D160" s="39" t="s">
        <v>76</v>
      </c>
      <c r="E160" s="37"/>
      <c r="F160" s="71"/>
      <c r="G160" s="72">
        <v>3</v>
      </c>
      <c r="H160" s="75">
        <f t="shared" ref="H160:O160" si="25">SUBTOTAL(9,H157:H159)</f>
        <v>71600</v>
      </c>
      <c r="I160" s="75">
        <f t="shared" si="25"/>
        <v>167900</v>
      </c>
      <c r="J160" s="40">
        <f t="shared" si="25"/>
        <v>167.89999999999998</v>
      </c>
      <c r="K160" s="38">
        <f t="shared" si="25"/>
        <v>328.39</v>
      </c>
      <c r="L160" s="41">
        <f t="shared" si="25"/>
        <v>49.29</v>
      </c>
      <c r="M160" s="73">
        <f t="shared" si="25"/>
        <v>3.91</v>
      </c>
      <c r="N160" s="74">
        <f t="shared" si="25"/>
        <v>76.319999999999993</v>
      </c>
      <c r="O160" s="73">
        <f t="shared" si="25"/>
        <v>457.91</v>
      </c>
    </row>
    <row r="161" spans="1:15" s="18" customFormat="1" ht="15.75" customHeight="1" outlineLevel="2" x14ac:dyDescent="0.25">
      <c r="A161" s="13">
        <v>146</v>
      </c>
      <c r="B161" s="19" t="s">
        <v>14</v>
      </c>
      <c r="C161" s="19" t="s">
        <v>16</v>
      </c>
      <c r="D161" s="2" t="s">
        <v>61</v>
      </c>
      <c r="E161" s="33">
        <v>44479</v>
      </c>
      <c r="F161" s="21">
        <v>2508</v>
      </c>
      <c r="G161" s="20">
        <v>845266512878</v>
      </c>
      <c r="H161" s="22">
        <v>25700</v>
      </c>
      <c r="I161" s="22">
        <v>54100</v>
      </c>
      <c r="J161" s="14">
        <f t="shared" si="20"/>
        <v>54.1</v>
      </c>
      <c r="K161" s="15">
        <f t="shared" si="21"/>
        <v>105.81</v>
      </c>
      <c r="L161" s="16">
        <f t="shared" si="22"/>
        <v>16.43</v>
      </c>
      <c r="M161" s="16">
        <f>ROUND((2*1.95583),2)</f>
        <v>3.91</v>
      </c>
      <c r="N161" s="24">
        <f t="shared" si="16"/>
        <v>25.23</v>
      </c>
      <c r="O161" s="23">
        <f t="shared" si="17"/>
        <v>151.38</v>
      </c>
    </row>
    <row r="162" spans="1:15" s="18" customFormat="1" ht="15.75" customHeight="1" outlineLevel="2" x14ac:dyDescent="0.25">
      <c r="A162" s="13">
        <v>147</v>
      </c>
      <c r="B162" s="19" t="s">
        <v>14</v>
      </c>
      <c r="C162" s="19" t="s">
        <v>16</v>
      </c>
      <c r="D162" s="2" t="s">
        <v>61</v>
      </c>
      <c r="E162" s="33">
        <v>44479</v>
      </c>
      <c r="F162" s="21">
        <v>2508</v>
      </c>
      <c r="G162" s="20">
        <v>845266510203</v>
      </c>
      <c r="H162" s="22">
        <v>24400</v>
      </c>
      <c r="I162" s="22">
        <v>55200</v>
      </c>
      <c r="J162" s="14">
        <f t="shared" si="20"/>
        <v>55.2</v>
      </c>
      <c r="K162" s="15">
        <f t="shared" si="21"/>
        <v>107.96</v>
      </c>
      <c r="L162" s="16">
        <f t="shared" si="22"/>
        <v>16.43</v>
      </c>
      <c r="M162" s="23"/>
      <c r="N162" s="24">
        <f t="shared" si="16"/>
        <v>24.88</v>
      </c>
      <c r="O162" s="23">
        <f t="shared" si="17"/>
        <v>149.26999999999998</v>
      </c>
    </row>
    <row r="163" spans="1:15" s="18" customFormat="1" ht="15.75" customHeight="1" outlineLevel="2" x14ac:dyDescent="0.25">
      <c r="A163" s="13">
        <v>148</v>
      </c>
      <c r="B163" s="19" t="s">
        <v>14</v>
      </c>
      <c r="C163" s="19" t="s">
        <v>16</v>
      </c>
      <c r="D163" s="2" t="s">
        <v>61</v>
      </c>
      <c r="E163" s="33">
        <v>44479</v>
      </c>
      <c r="F163" s="21">
        <v>2508</v>
      </c>
      <c r="G163" s="20">
        <v>845266513132</v>
      </c>
      <c r="H163" s="22">
        <v>24900</v>
      </c>
      <c r="I163" s="22">
        <v>55000</v>
      </c>
      <c r="J163" s="14">
        <f t="shared" si="20"/>
        <v>55</v>
      </c>
      <c r="K163" s="15">
        <f t="shared" si="21"/>
        <v>107.57</v>
      </c>
      <c r="L163" s="16">
        <f t="shared" si="22"/>
        <v>16.43</v>
      </c>
      <c r="M163" s="23"/>
      <c r="N163" s="24">
        <f t="shared" si="16"/>
        <v>24.8</v>
      </c>
      <c r="O163" s="23">
        <f t="shared" si="17"/>
        <v>148.80000000000001</v>
      </c>
    </row>
    <row r="164" spans="1:15" s="18" customFormat="1" ht="15.75" customHeight="1" outlineLevel="2" x14ac:dyDescent="0.25">
      <c r="A164" s="13">
        <v>149</v>
      </c>
      <c r="B164" s="19" t="s">
        <v>14</v>
      </c>
      <c r="C164" s="19" t="s">
        <v>16</v>
      </c>
      <c r="D164" s="2" t="s">
        <v>61</v>
      </c>
      <c r="E164" s="33">
        <v>44479</v>
      </c>
      <c r="F164" s="21">
        <v>2508</v>
      </c>
      <c r="G164" s="20">
        <v>845266510237</v>
      </c>
      <c r="H164" s="22">
        <v>24500</v>
      </c>
      <c r="I164" s="22">
        <v>55300</v>
      </c>
      <c r="J164" s="14">
        <f t="shared" si="20"/>
        <v>55.3</v>
      </c>
      <c r="K164" s="15">
        <f t="shared" si="21"/>
        <v>108.16</v>
      </c>
      <c r="L164" s="16">
        <f t="shared" si="22"/>
        <v>16.43</v>
      </c>
      <c r="M164" s="23"/>
      <c r="N164" s="24">
        <f t="shared" si="16"/>
        <v>24.92</v>
      </c>
      <c r="O164" s="23">
        <f t="shared" si="17"/>
        <v>149.51</v>
      </c>
    </row>
    <row r="165" spans="1:15" s="18" customFormat="1" ht="15.75" customHeight="1" outlineLevel="2" x14ac:dyDescent="0.25">
      <c r="A165" s="13">
        <v>150</v>
      </c>
      <c r="B165" s="19" t="s">
        <v>14</v>
      </c>
      <c r="C165" s="19" t="s">
        <v>16</v>
      </c>
      <c r="D165" s="2" t="s">
        <v>61</v>
      </c>
      <c r="E165" s="33">
        <v>44479</v>
      </c>
      <c r="F165" s="21">
        <v>2508</v>
      </c>
      <c r="G165" s="20">
        <v>845266512423</v>
      </c>
      <c r="H165" s="22">
        <v>23500</v>
      </c>
      <c r="I165" s="22">
        <v>56500</v>
      </c>
      <c r="J165" s="14">
        <f t="shared" si="20"/>
        <v>56.5</v>
      </c>
      <c r="K165" s="15">
        <f t="shared" si="21"/>
        <v>110.5</v>
      </c>
      <c r="L165" s="16">
        <f t="shared" si="22"/>
        <v>16.43</v>
      </c>
      <c r="M165" s="23"/>
      <c r="N165" s="24">
        <f t="shared" si="16"/>
        <v>25.39</v>
      </c>
      <c r="O165" s="23">
        <f t="shared" si="17"/>
        <v>152.32</v>
      </c>
    </row>
    <row r="166" spans="1:15" s="18" customFormat="1" ht="15.75" customHeight="1" outlineLevel="2" x14ac:dyDescent="0.25">
      <c r="A166" s="13">
        <v>151</v>
      </c>
      <c r="B166" s="19" t="s">
        <v>14</v>
      </c>
      <c r="C166" s="19" t="s">
        <v>16</v>
      </c>
      <c r="D166" s="2" t="s">
        <v>61</v>
      </c>
      <c r="E166" s="33">
        <v>44479</v>
      </c>
      <c r="F166" s="21">
        <v>2508</v>
      </c>
      <c r="G166" s="20">
        <v>845266510906</v>
      </c>
      <c r="H166" s="22">
        <v>24500</v>
      </c>
      <c r="I166" s="22">
        <v>55000</v>
      </c>
      <c r="J166" s="14">
        <f t="shared" si="20"/>
        <v>55</v>
      </c>
      <c r="K166" s="15">
        <f t="shared" si="21"/>
        <v>107.57</v>
      </c>
      <c r="L166" s="16">
        <f t="shared" si="22"/>
        <v>16.43</v>
      </c>
      <c r="M166" s="23"/>
      <c r="N166" s="24">
        <f t="shared" si="16"/>
        <v>24.8</v>
      </c>
      <c r="O166" s="23">
        <f t="shared" si="17"/>
        <v>148.80000000000001</v>
      </c>
    </row>
    <row r="167" spans="1:15" s="18" customFormat="1" ht="15.75" customHeight="1" outlineLevel="2" x14ac:dyDescent="0.25">
      <c r="A167" s="13">
        <v>152</v>
      </c>
      <c r="B167" s="19" t="s">
        <v>14</v>
      </c>
      <c r="C167" s="19" t="s">
        <v>16</v>
      </c>
      <c r="D167" s="2" t="s">
        <v>61</v>
      </c>
      <c r="E167" s="33">
        <v>44479</v>
      </c>
      <c r="F167" s="21">
        <v>2508</v>
      </c>
      <c r="G167" s="20">
        <v>845266510476</v>
      </c>
      <c r="H167" s="22">
        <v>24800</v>
      </c>
      <c r="I167" s="22">
        <v>54800</v>
      </c>
      <c r="J167" s="14">
        <f t="shared" si="20"/>
        <v>54.8</v>
      </c>
      <c r="K167" s="15">
        <f t="shared" si="21"/>
        <v>107.18</v>
      </c>
      <c r="L167" s="16">
        <f t="shared" si="22"/>
        <v>16.43</v>
      </c>
      <c r="M167" s="23"/>
      <c r="N167" s="24">
        <f t="shared" si="16"/>
        <v>24.72</v>
      </c>
      <c r="O167" s="23">
        <f t="shared" si="17"/>
        <v>148.33000000000001</v>
      </c>
    </row>
    <row r="168" spans="1:15" s="18" customFormat="1" ht="15.75" customHeight="1" outlineLevel="2" x14ac:dyDescent="0.25">
      <c r="A168" s="13">
        <v>153</v>
      </c>
      <c r="B168" s="19" t="s">
        <v>14</v>
      </c>
      <c r="C168" s="19" t="s">
        <v>16</v>
      </c>
      <c r="D168" s="2" t="s">
        <v>61</v>
      </c>
      <c r="E168" s="33">
        <v>44479</v>
      </c>
      <c r="F168" s="21">
        <v>2508</v>
      </c>
      <c r="G168" s="20">
        <v>335266513423</v>
      </c>
      <c r="H168" s="22">
        <v>22950</v>
      </c>
      <c r="I168" s="22">
        <v>56350</v>
      </c>
      <c r="J168" s="14">
        <f t="shared" si="20"/>
        <v>56.4</v>
      </c>
      <c r="K168" s="15">
        <f t="shared" si="21"/>
        <v>110.31</v>
      </c>
      <c r="L168" s="16">
        <f t="shared" si="22"/>
        <v>16.43</v>
      </c>
      <c r="M168" s="23"/>
      <c r="N168" s="24">
        <f t="shared" si="16"/>
        <v>25.35</v>
      </c>
      <c r="O168" s="23">
        <f t="shared" si="17"/>
        <v>152.09</v>
      </c>
    </row>
    <row r="169" spans="1:15" s="18" customFormat="1" ht="15.75" customHeight="1" outlineLevel="2" x14ac:dyDescent="0.25">
      <c r="A169" s="13">
        <v>154</v>
      </c>
      <c r="B169" s="19" t="s">
        <v>14</v>
      </c>
      <c r="C169" s="19" t="s">
        <v>16</v>
      </c>
      <c r="D169" s="2" t="s">
        <v>61</v>
      </c>
      <c r="E169" s="33">
        <v>44479</v>
      </c>
      <c r="F169" s="21">
        <v>2508</v>
      </c>
      <c r="G169" s="20">
        <v>845266510831</v>
      </c>
      <c r="H169" s="22">
        <v>24500</v>
      </c>
      <c r="I169" s="22">
        <v>55050</v>
      </c>
      <c r="J169" s="14">
        <f t="shared" si="20"/>
        <v>55.1</v>
      </c>
      <c r="K169" s="15">
        <f t="shared" si="21"/>
        <v>107.77</v>
      </c>
      <c r="L169" s="16">
        <f t="shared" si="22"/>
        <v>16.43</v>
      </c>
      <c r="M169" s="23"/>
      <c r="N169" s="24">
        <f t="shared" si="16"/>
        <v>24.84</v>
      </c>
      <c r="O169" s="23">
        <f t="shared" si="17"/>
        <v>149.04</v>
      </c>
    </row>
    <row r="170" spans="1:15" s="18" customFormat="1" ht="15.75" customHeight="1" outlineLevel="2" x14ac:dyDescent="0.25">
      <c r="A170" s="13">
        <v>155</v>
      </c>
      <c r="B170" s="19" t="s">
        <v>14</v>
      </c>
      <c r="C170" s="19" t="s">
        <v>16</v>
      </c>
      <c r="D170" s="2" t="s">
        <v>61</v>
      </c>
      <c r="E170" s="33">
        <v>44479</v>
      </c>
      <c r="F170" s="21">
        <v>2508</v>
      </c>
      <c r="G170" s="20">
        <v>845266510625</v>
      </c>
      <c r="H170" s="22">
        <v>24700</v>
      </c>
      <c r="I170" s="22">
        <v>55100</v>
      </c>
      <c r="J170" s="14">
        <f t="shared" si="20"/>
        <v>55.1</v>
      </c>
      <c r="K170" s="15">
        <f t="shared" si="21"/>
        <v>107.77</v>
      </c>
      <c r="L170" s="16">
        <f t="shared" si="22"/>
        <v>16.43</v>
      </c>
      <c r="M170" s="23"/>
      <c r="N170" s="24">
        <f t="shared" si="16"/>
        <v>24.84</v>
      </c>
      <c r="O170" s="23">
        <f t="shared" si="17"/>
        <v>149.04</v>
      </c>
    </row>
    <row r="171" spans="1:15" s="43" customFormat="1" ht="15.75" customHeight="1" outlineLevel="1" x14ac:dyDescent="0.25">
      <c r="A171" s="34"/>
      <c r="B171" s="70"/>
      <c r="C171" s="70"/>
      <c r="D171" s="39" t="s">
        <v>77</v>
      </c>
      <c r="E171" s="37"/>
      <c r="F171" s="71"/>
      <c r="G171" s="72">
        <v>10</v>
      </c>
      <c r="H171" s="75">
        <f t="shared" ref="H171:O171" si="26">SUBTOTAL(9,H161:H170)</f>
        <v>244450</v>
      </c>
      <c r="I171" s="75">
        <f t="shared" si="26"/>
        <v>552400</v>
      </c>
      <c r="J171" s="40">
        <f t="shared" si="26"/>
        <v>552.5</v>
      </c>
      <c r="K171" s="38">
        <f t="shared" si="26"/>
        <v>1080.5999999999999</v>
      </c>
      <c r="L171" s="41">
        <f t="shared" si="26"/>
        <v>164.30000000000004</v>
      </c>
      <c r="M171" s="73">
        <f t="shared" si="26"/>
        <v>3.91</v>
      </c>
      <c r="N171" s="74">
        <f t="shared" si="26"/>
        <v>249.77</v>
      </c>
      <c r="O171" s="73">
        <f t="shared" si="26"/>
        <v>1498.5799999999997</v>
      </c>
    </row>
    <row r="172" spans="1:15" s="18" customFormat="1" ht="15.75" customHeight="1" outlineLevel="2" x14ac:dyDescent="0.25">
      <c r="A172" s="13">
        <v>156</v>
      </c>
      <c r="B172" s="19" t="s">
        <v>14</v>
      </c>
      <c r="C172" s="19" t="s">
        <v>16</v>
      </c>
      <c r="D172" s="20" t="s">
        <v>62</v>
      </c>
      <c r="E172" s="33">
        <v>44479</v>
      </c>
      <c r="F172" s="21">
        <v>2508</v>
      </c>
      <c r="G172" s="20">
        <v>335266500313</v>
      </c>
      <c r="H172" s="22">
        <v>24500</v>
      </c>
      <c r="I172" s="22">
        <v>55200</v>
      </c>
      <c r="J172" s="14">
        <f t="shared" si="20"/>
        <v>55.2</v>
      </c>
      <c r="K172" s="15">
        <f t="shared" si="21"/>
        <v>107.96</v>
      </c>
      <c r="L172" s="16">
        <f t="shared" si="22"/>
        <v>16.43</v>
      </c>
      <c r="M172" s="16">
        <f>ROUND((2*1.95583),2)</f>
        <v>3.91</v>
      </c>
      <c r="N172" s="24">
        <f t="shared" si="16"/>
        <v>25.66</v>
      </c>
      <c r="O172" s="23">
        <f t="shared" si="17"/>
        <v>153.95999999999998</v>
      </c>
    </row>
    <row r="173" spans="1:15" s="18" customFormat="1" ht="15.75" customHeight="1" outlineLevel="2" x14ac:dyDescent="0.25">
      <c r="A173" s="13">
        <v>157</v>
      </c>
      <c r="B173" s="19" t="s">
        <v>14</v>
      </c>
      <c r="C173" s="19" t="s">
        <v>16</v>
      </c>
      <c r="D173" s="20" t="s">
        <v>62</v>
      </c>
      <c r="E173" s="33">
        <v>44479</v>
      </c>
      <c r="F173" s="21">
        <v>2508</v>
      </c>
      <c r="G173" s="20">
        <v>335266531011</v>
      </c>
      <c r="H173" s="22">
        <v>22800</v>
      </c>
      <c r="I173" s="22">
        <v>57100</v>
      </c>
      <c r="J173" s="14">
        <f t="shared" si="20"/>
        <v>57.1</v>
      </c>
      <c r="K173" s="15">
        <f t="shared" si="21"/>
        <v>111.68</v>
      </c>
      <c r="L173" s="16">
        <f t="shared" si="22"/>
        <v>16.43</v>
      </c>
      <c r="M173" s="23"/>
      <c r="N173" s="24">
        <f t="shared" si="16"/>
        <v>25.62</v>
      </c>
      <c r="O173" s="23">
        <f t="shared" si="17"/>
        <v>153.73000000000002</v>
      </c>
    </row>
    <row r="174" spans="1:15" s="18" customFormat="1" ht="15.75" customHeight="1" outlineLevel="2" x14ac:dyDescent="0.25">
      <c r="A174" s="13">
        <v>158</v>
      </c>
      <c r="B174" s="19" t="s">
        <v>14</v>
      </c>
      <c r="C174" s="19" t="s">
        <v>16</v>
      </c>
      <c r="D174" s="20" t="s">
        <v>62</v>
      </c>
      <c r="E174" s="33">
        <v>44479</v>
      </c>
      <c r="F174" s="21">
        <v>2508</v>
      </c>
      <c r="G174" s="20">
        <v>845266660651</v>
      </c>
      <c r="H174" s="22">
        <v>23700</v>
      </c>
      <c r="I174" s="22">
        <v>55750</v>
      </c>
      <c r="J174" s="14">
        <f t="shared" si="20"/>
        <v>55.800000000000004</v>
      </c>
      <c r="K174" s="15">
        <f t="shared" si="21"/>
        <v>109.14</v>
      </c>
      <c r="L174" s="16">
        <f t="shared" si="22"/>
        <v>16.43</v>
      </c>
      <c r="M174" s="23"/>
      <c r="N174" s="24">
        <f t="shared" si="16"/>
        <v>25.11</v>
      </c>
      <c r="O174" s="23">
        <f t="shared" si="17"/>
        <v>150.68</v>
      </c>
    </row>
    <row r="175" spans="1:15" s="18" customFormat="1" ht="15.75" customHeight="1" outlineLevel="2" x14ac:dyDescent="0.25">
      <c r="A175" s="13">
        <v>159</v>
      </c>
      <c r="B175" s="19" t="s">
        <v>14</v>
      </c>
      <c r="C175" s="19" t="s">
        <v>16</v>
      </c>
      <c r="D175" s="20" t="s">
        <v>62</v>
      </c>
      <c r="E175" s="33">
        <v>44479</v>
      </c>
      <c r="F175" s="21">
        <v>2508</v>
      </c>
      <c r="G175" s="20">
        <v>845266660719</v>
      </c>
      <c r="H175" s="22">
        <v>23800</v>
      </c>
      <c r="I175" s="22">
        <v>55500</v>
      </c>
      <c r="J175" s="14">
        <f t="shared" si="20"/>
        <v>55.5</v>
      </c>
      <c r="K175" s="15">
        <f t="shared" si="21"/>
        <v>108.55</v>
      </c>
      <c r="L175" s="16">
        <f t="shared" si="22"/>
        <v>16.43</v>
      </c>
      <c r="M175" s="23"/>
      <c r="N175" s="24">
        <f t="shared" si="16"/>
        <v>25</v>
      </c>
      <c r="O175" s="23">
        <f t="shared" si="17"/>
        <v>149.97999999999999</v>
      </c>
    </row>
    <row r="176" spans="1:15" s="18" customFormat="1" ht="15.75" customHeight="1" outlineLevel="2" x14ac:dyDescent="0.25">
      <c r="A176" s="13">
        <v>160</v>
      </c>
      <c r="B176" s="19" t="s">
        <v>14</v>
      </c>
      <c r="C176" s="19" t="s">
        <v>16</v>
      </c>
      <c r="D176" s="20" t="s">
        <v>62</v>
      </c>
      <c r="E176" s="33">
        <v>44479</v>
      </c>
      <c r="F176" s="21">
        <v>2508</v>
      </c>
      <c r="G176" s="20">
        <v>845266510070</v>
      </c>
      <c r="H176" s="22">
        <v>23300</v>
      </c>
      <c r="I176" s="22">
        <v>56100</v>
      </c>
      <c r="J176" s="14">
        <f t="shared" si="20"/>
        <v>56.1</v>
      </c>
      <c r="K176" s="15">
        <f t="shared" si="21"/>
        <v>109.72</v>
      </c>
      <c r="L176" s="16">
        <f t="shared" si="22"/>
        <v>16.43</v>
      </c>
      <c r="M176" s="23"/>
      <c r="N176" s="24">
        <f t="shared" si="16"/>
        <v>25.23</v>
      </c>
      <c r="O176" s="23">
        <f t="shared" si="17"/>
        <v>151.38</v>
      </c>
    </row>
    <row r="177" spans="1:15" s="18" customFormat="1" ht="15.75" customHeight="1" outlineLevel="2" x14ac:dyDescent="0.25">
      <c r="A177" s="13">
        <v>161</v>
      </c>
      <c r="B177" s="19" t="s">
        <v>14</v>
      </c>
      <c r="C177" s="19" t="s">
        <v>16</v>
      </c>
      <c r="D177" s="20" t="s">
        <v>62</v>
      </c>
      <c r="E177" s="33">
        <v>44479</v>
      </c>
      <c r="F177" s="21">
        <v>2508</v>
      </c>
      <c r="G177" s="20">
        <v>845266510799</v>
      </c>
      <c r="H177" s="22">
        <v>24500</v>
      </c>
      <c r="I177" s="22">
        <v>55100</v>
      </c>
      <c r="J177" s="14">
        <f t="shared" si="20"/>
        <v>55.1</v>
      </c>
      <c r="K177" s="15">
        <f t="shared" si="21"/>
        <v>107.77</v>
      </c>
      <c r="L177" s="16">
        <f t="shared" si="22"/>
        <v>16.43</v>
      </c>
      <c r="M177" s="23"/>
      <c r="N177" s="24">
        <f t="shared" si="16"/>
        <v>24.84</v>
      </c>
      <c r="O177" s="23">
        <f t="shared" si="17"/>
        <v>149.04</v>
      </c>
    </row>
    <row r="178" spans="1:15" s="18" customFormat="1" ht="15.75" customHeight="1" outlineLevel="2" x14ac:dyDescent="0.25">
      <c r="A178" s="13">
        <v>162</v>
      </c>
      <c r="B178" s="19" t="s">
        <v>14</v>
      </c>
      <c r="C178" s="19" t="s">
        <v>16</v>
      </c>
      <c r="D178" s="20" t="s">
        <v>62</v>
      </c>
      <c r="E178" s="33">
        <v>44479</v>
      </c>
      <c r="F178" s="21">
        <v>2508</v>
      </c>
      <c r="G178" s="20">
        <v>845266661071</v>
      </c>
      <c r="H178" s="22">
        <v>24200</v>
      </c>
      <c r="I178" s="22">
        <v>55100</v>
      </c>
      <c r="J178" s="14">
        <f t="shared" si="20"/>
        <v>55.1</v>
      </c>
      <c r="K178" s="15">
        <f t="shared" si="21"/>
        <v>107.77</v>
      </c>
      <c r="L178" s="16">
        <f t="shared" si="22"/>
        <v>16.43</v>
      </c>
      <c r="M178" s="23"/>
      <c r="N178" s="24">
        <f t="shared" si="16"/>
        <v>24.84</v>
      </c>
      <c r="O178" s="23">
        <f t="shared" si="17"/>
        <v>149.04</v>
      </c>
    </row>
    <row r="179" spans="1:15" s="18" customFormat="1" ht="15.75" customHeight="1" outlineLevel="2" x14ac:dyDescent="0.25">
      <c r="A179" s="13">
        <v>163</v>
      </c>
      <c r="B179" s="19" t="s">
        <v>14</v>
      </c>
      <c r="C179" s="19" t="s">
        <v>16</v>
      </c>
      <c r="D179" s="20" t="s">
        <v>62</v>
      </c>
      <c r="E179" s="33">
        <v>44479</v>
      </c>
      <c r="F179" s="21">
        <v>2508</v>
      </c>
      <c r="G179" s="20">
        <v>845266510195</v>
      </c>
      <c r="H179" s="22">
        <v>23600</v>
      </c>
      <c r="I179" s="22">
        <v>55800</v>
      </c>
      <c r="J179" s="14">
        <f t="shared" si="20"/>
        <v>55.8</v>
      </c>
      <c r="K179" s="15">
        <f t="shared" si="21"/>
        <v>109.14</v>
      </c>
      <c r="L179" s="16">
        <f t="shared" si="22"/>
        <v>16.43</v>
      </c>
      <c r="M179" s="23"/>
      <c r="N179" s="24">
        <f t="shared" si="16"/>
        <v>25.11</v>
      </c>
      <c r="O179" s="23">
        <f t="shared" si="17"/>
        <v>150.68</v>
      </c>
    </row>
    <row r="180" spans="1:15" s="18" customFormat="1" ht="15.75" customHeight="1" outlineLevel="2" x14ac:dyDescent="0.25">
      <c r="A180" s="13">
        <v>164</v>
      </c>
      <c r="B180" s="19" t="s">
        <v>14</v>
      </c>
      <c r="C180" s="19" t="s">
        <v>16</v>
      </c>
      <c r="D180" s="20" t="s">
        <v>62</v>
      </c>
      <c r="E180" s="33">
        <v>44479</v>
      </c>
      <c r="F180" s="21">
        <v>2508</v>
      </c>
      <c r="G180" s="20">
        <v>845266512647</v>
      </c>
      <c r="H180" s="22">
        <v>23900</v>
      </c>
      <c r="I180" s="22">
        <v>55500</v>
      </c>
      <c r="J180" s="14">
        <f t="shared" si="20"/>
        <v>55.5</v>
      </c>
      <c r="K180" s="15">
        <f t="shared" si="21"/>
        <v>108.55</v>
      </c>
      <c r="L180" s="16">
        <f t="shared" si="22"/>
        <v>16.43</v>
      </c>
      <c r="M180" s="23"/>
      <c r="N180" s="24">
        <f t="shared" ref="N180:N181" si="27">ROUND(((SUM(K180:M180))*20/100),2)</f>
        <v>25</v>
      </c>
      <c r="O180" s="23">
        <f t="shared" ref="O180:O181" si="28">SUM(K180:N180)</f>
        <v>149.97999999999999</v>
      </c>
    </row>
    <row r="181" spans="1:15" s="18" customFormat="1" ht="15.75" customHeight="1" outlineLevel="2" x14ac:dyDescent="0.25">
      <c r="A181" s="13">
        <v>165</v>
      </c>
      <c r="B181" s="19" t="s">
        <v>14</v>
      </c>
      <c r="C181" s="19" t="s">
        <v>16</v>
      </c>
      <c r="D181" s="20" t="s">
        <v>62</v>
      </c>
      <c r="E181" s="33">
        <v>44479</v>
      </c>
      <c r="F181" s="21">
        <v>2508</v>
      </c>
      <c r="G181" s="20">
        <v>845266660016</v>
      </c>
      <c r="H181" s="22">
        <v>24200</v>
      </c>
      <c r="I181" s="22">
        <v>53700</v>
      </c>
      <c r="J181" s="14">
        <f t="shared" si="20"/>
        <v>53.7</v>
      </c>
      <c r="K181" s="15">
        <f t="shared" si="21"/>
        <v>105.03</v>
      </c>
      <c r="L181" s="16">
        <f t="shared" si="22"/>
        <v>16.43</v>
      </c>
      <c r="M181" s="23"/>
      <c r="N181" s="24">
        <f t="shared" si="27"/>
        <v>24.29</v>
      </c>
      <c r="O181" s="23">
        <f t="shared" si="28"/>
        <v>145.75</v>
      </c>
    </row>
    <row r="182" spans="1:15" s="43" customFormat="1" ht="15.75" customHeight="1" outlineLevel="1" x14ac:dyDescent="0.25">
      <c r="A182" s="44"/>
      <c r="B182" s="76"/>
      <c r="C182" s="76"/>
      <c r="D182" s="77" t="s">
        <v>78</v>
      </c>
      <c r="E182" s="47"/>
      <c r="F182" s="78"/>
      <c r="G182" s="77">
        <v>10</v>
      </c>
      <c r="H182" s="79">
        <f t="shared" ref="H182:O182" si="29">SUBTOTAL(9,H172:H181)</f>
        <v>238500</v>
      </c>
      <c r="I182" s="79">
        <f t="shared" si="29"/>
        <v>554850</v>
      </c>
      <c r="J182" s="49">
        <f t="shared" si="29"/>
        <v>554.90000000000009</v>
      </c>
      <c r="K182" s="48">
        <f t="shared" si="29"/>
        <v>1085.31</v>
      </c>
      <c r="L182" s="42">
        <f t="shared" si="29"/>
        <v>164.30000000000004</v>
      </c>
      <c r="M182" s="80">
        <f t="shared" si="29"/>
        <v>3.91</v>
      </c>
      <c r="N182" s="74">
        <f t="shared" si="29"/>
        <v>250.70000000000002</v>
      </c>
      <c r="O182" s="80">
        <f t="shared" si="29"/>
        <v>1504.22</v>
      </c>
    </row>
    <row r="183" spans="1:15" s="59" customFormat="1" ht="15.75" customHeight="1" x14ac:dyDescent="0.25">
      <c r="A183" s="61"/>
      <c r="B183" s="62"/>
      <c r="C183" s="62"/>
      <c r="D183" s="63" t="s">
        <v>47</v>
      </c>
      <c r="E183" s="64"/>
      <c r="F183" s="65"/>
      <c r="G183" s="63">
        <v>165</v>
      </c>
      <c r="H183" s="66">
        <f t="shared" ref="H183:O183" si="30">SUBTOTAL(9,H3:H181)</f>
        <v>3957500</v>
      </c>
      <c r="I183" s="66">
        <f t="shared" si="30"/>
        <v>9182390</v>
      </c>
      <c r="J183" s="67">
        <f t="shared" si="30"/>
        <v>9183.5000000000018</v>
      </c>
      <c r="K183" s="68">
        <f t="shared" si="30"/>
        <v>17961.419999999995</v>
      </c>
      <c r="L183" s="58">
        <f t="shared" si="30"/>
        <v>2710.9499999999957</v>
      </c>
      <c r="M183" s="69">
        <f t="shared" si="30"/>
        <v>58.649999999999977</v>
      </c>
      <c r="N183" s="60">
        <f t="shared" si="30"/>
        <v>4146.1500000000024</v>
      </c>
      <c r="O183" s="69">
        <f t="shared" si="30"/>
        <v>24877.170000000009</v>
      </c>
    </row>
    <row r="186" spans="1:15" s="7" customFormat="1" x14ac:dyDescent="0.25">
      <c r="A186" s="5"/>
      <c r="B186" s="5"/>
      <c r="C186" s="5"/>
      <c r="D186" s="26" t="s">
        <v>17</v>
      </c>
      <c r="E186" s="26"/>
      <c r="F186" s="26"/>
      <c r="G186" s="26"/>
      <c r="H186" s="6"/>
      <c r="I186" s="27"/>
      <c r="J186" s="27" t="s">
        <v>18</v>
      </c>
      <c r="K186" s="27"/>
      <c r="L186" s="27"/>
      <c r="M186" s="27"/>
    </row>
    <row r="187" spans="1:15" s="7" customFormat="1" x14ac:dyDescent="0.25">
      <c r="A187" s="5"/>
      <c r="B187" s="5"/>
      <c r="C187" s="5"/>
      <c r="D187" s="28" t="s">
        <v>19</v>
      </c>
      <c r="E187" s="28"/>
      <c r="F187" s="28"/>
      <c r="G187" s="26"/>
      <c r="H187" s="29"/>
      <c r="I187" s="30"/>
      <c r="J187" s="31" t="s">
        <v>20</v>
      </c>
      <c r="K187" s="31"/>
      <c r="L187" s="31"/>
      <c r="M187" s="27"/>
    </row>
  </sheetData>
  <autoFilter ref="A2:O181" xr:uid="{00000000-0009-0000-0000-000000000000}"/>
  <mergeCells count="1">
    <mergeCell ref="A1:O1"/>
  </mergeCells>
  <pageMargins left="0.78740157480314965" right="0" top="0.35433070866141736" bottom="0.31496062992125984" header="0.62992125984251968" footer="0.51181102362204722"/>
  <pageSetup paperSize="9" fitToHeight="0" orientation="landscape" r:id="rId1"/>
  <headerFooter>
    <oddFooter>&amp;R 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3022E-2D33-448C-A346-629CDDE1AB19}">
  <sheetPr>
    <outlinePr applyStyles="1"/>
  </sheetPr>
  <dimension ref="A1:O108"/>
  <sheetViews>
    <sheetView topLeftCell="B1" zoomScale="140" zoomScaleNormal="140" workbookViewId="0">
      <pane ySplit="2" topLeftCell="A102" activePane="bottomLeft" state="frozen"/>
      <selection activeCell="D899" sqref="D899"/>
      <selection pane="bottomLeft" activeCell="G105" sqref="G105:O105"/>
    </sheetView>
  </sheetViews>
  <sheetFormatPr defaultColWidth="7.140625" defaultRowHeight="15" outlineLevelRow="2" x14ac:dyDescent="0.25"/>
  <cols>
    <col min="1" max="2" width="5.42578125" style="5" customWidth="1"/>
    <col min="3" max="3" width="7.140625" style="5"/>
    <col min="4" max="4" width="8.5703125" style="5" customWidth="1"/>
    <col min="5" max="5" width="11.42578125" style="5" customWidth="1"/>
    <col min="6" max="6" width="7.140625" style="5"/>
    <col min="7" max="7" width="13" style="5" customWidth="1"/>
    <col min="8" max="8" width="9.5703125" style="6" customWidth="1"/>
    <col min="9" max="9" width="9.85546875" style="7" customWidth="1"/>
    <col min="10" max="10" width="7.140625" style="7"/>
    <col min="11" max="11" width="9.140625" style="7" customWidth="1"/>
    <col min="12" max="12" width="8.85546875" style="7" customWidth="1"/>
    <col min="13" max="13" width="7.140625" style="7"/>
    <col min="14" max="14" width="8.42578125" style="7" customWidth="1"/>
    <col min="15" max="15" width="10.42578125" style="7" customWidth="1"/>
  </cols>
  <sheetData>
    <row r="1" spans="1:15" ht="15.75" thickBot="1" x14ac:dyDescent="0.3">
      <c r="A1" s="1" t="s">
        <v>92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58.5" customHeight="1" thickBot="1" x14ac:dyDescent="0.3">
      <c r="A2" s="11" t="s">
        <v>0</v>
      </c>
      <c r="B2" s="11" t="s">
        <v>1</v>
      </c>
      <c r="C2" s="11" t="s">
        <v>13</v>
      </c>
      <c r="D2" s="11" t="s">
        <v>4</v>
      </c>
      <c r="E2" s="8" t="s">
        <v>5</v>
      </c>
      <c r="F2" s="11" t="s">
        <v>7</v>
      </c>
      <c r="G2" s="11" t="s">
        <v>2</v>
      </c>
      <c r="H2" s="9" t="s">
        <v>8</v>
      </c>
      <c r="I2" s="11" t="s">
        <v>9</v>
      </c>
      <c r="J2" s="11" t="s">
        <v>10</v>
      </c>
      <c r="K2" s="8" t="s">
        <v>11</v>
      </c>
      <c r="L2" s="11" t="s">
        <v>6</v>
      </c>
      <c r="M2" s="11" t="s">
        <v>15</v>
      </c>
      <c r="N2" s="11" t="s">
        <v>3</v>
      </c>
      <c r="O2" s="10" t="s">
        <v>12</v>
      </c>
    </row>
    <row r="3" spans="1:15" s="18" customFormat="1" ht="15.75" customHeight="1" outlineLevel="2" x14ac:dyDescent="0.25">
      <c r="A3" s="32">
        <v>1</v>
      </c>
      <c r="B3" s="19" t="s">
        <v>14</v>
      </c>
      <c r="C3" s="19" t="s">
        <v>16</v>
      </c>
      <c r="D3" s="20" t="s">
        <v>79</v>
      </c>
      <c r="E3" s="33">
        <v>44480</v>
      </c>
      <c r="F3" s="21">
        <v>2508</v>
      </c>
      <c r="G3" s="20">
        <v>845266660735</v>
      </c>
      <c r="H3" s="22">
        <v>24300</v>
      </c>
      <c r="I3" s="22">
        <v>55600</v>
      </c>
      <c r="J3" s="14">
        <f t="shared" ref="J3:J23" si="0">ROUNDUP((I3/1000),1)</f>
        <v>55.6</v>
      </c>
      <c r="K3" s="15">
        <f t="shared" ref="K3:K23" si="1">ROUND((1*1.95583*J3),2)</f>
        <v>108.74</v>
      </c>
      <c r="L3" s="16">
        <f t="shared" ref="L3:L23" si="2">ROUND((8.4*1.95583),2)</f>
        <v>16.43</v>
      </c>
      <c r="M3" s="23">
        <f>ROUND((2*1.95583),2)</f>
        <v>3.91</v>
      </c>
      <c r="N3" s="24">
        <f t="shared" ref="N3:N71" si="3">ROUND(((SUM(K3:M3))*20/100),2)</f>
        <v>25.82</v>
      </c>
      <c r="O3" s="23">
        <f t="shared" ref="O3:O71" si="4">SUM(K3:N3)</f>
        <v>154.89999999999998</v>
      </c>
    </row>
    <row r="4" spans="1:15" s="18" customFormat="1" ht="15.75" customHeight="1" outlineLevel="2" x14ac:dyDescent="0.25">
      <c r="A4" s="32">
        <v>2</v>
      </c>
      <c r="B4" s="19" t="s">
        <v>14</v>
      </c>
      <c r="C4" s="19" t="s">
        <v>16</v>
      </c>
      <c r="D4" s="20" t="s">
        <v>79</v>
      </c>
      <c r="E4" s="33">
        <v>44480</v>
      </c>
      <c r="F4" s="21">
        <v>2508</v>
      </c>
      <c r="G4" s="20">
        <v>335266576685</v>
      </c>
      <c r="H4" s="22">
        <v>24300</v>
      </c>
      <c r="I4" s="22">
        <v>55300</v>
      </c>
      <c r="J4" s="14">
        <f t="shared" si="0"/>
        <v>55.3</v>
      </c>
      <c r="K4" s="15">
        <f t="shared" si="1"/>
        <v>108.16</v>
      </c>
      <c r="L4" s="16">
        <f t="shared" si="2"/>
        <v>16.43</v>
      </c>
      <c r="M4" s="23"/>
      <c r="N4" s="24">
        <f t="shared" si="3"/>
        <v>24.92</v>
      </c>
      <c r="O4" s="23">
        <f t="shared" si="4"/>
        <v>149.51</v>
      </c>
    </row>
    <row r="5" spans="1:15" s="18" customFormat="1" ht="15.75" customHeight="1" outlineLevel="2" x14ac:dyDescent="0.25">
      <c r="A5" s="32">
        <v>3</v>
      </c>
      <c r="B5" s="19" t="s">
        <v>14</v>
      </c>
      <c r="C5" s="19" t="s">
        <v>16</v>
      </c>
      <c r="D5" s="20" t="s">
        <v>79</v>
      </c>
      <c r="E5" s="33">
        <v>44480</v>
      </c>
      <c r="F5" s="21">
        <v>2508</v>
      </c>
      <c r="G5" s="20">
        <v>845266660370</v>
      </c>
      <c r="H5" s="22">
        <v>21800</v>
      </c>
      <c r="I5" s="22">
        <v>56300</v>
      </c>
      <c r="J5" s="14">
        <f t="shared" si="0"/>
        <v>56.3</v>
      </c>
      <c r="K5" s="15">
        <f t="shared" si="1"/>
        <v>110.11</v>
      </c>
      <c r="L5" s="16">
        <f t="shared" si="2"/>
        <v>16.43</v>
      </c>
      <c r="M5" s="23"/>
      <c r="N5" s="24">
        <f t="shared" si="3"/>
        <v>25.31</v>
      </c>
      <c r="O5" s="23">
        <f t="shared" si="4"/>
        <v>151.85</v>
      </c>
    </row>
    <row r="6" spans="1:15" s="43" customFormat="1" ht="15.75" customHeight="1" outlineLevel="1" x14ac:dyDescent="0.25">
      <c r="A6" s="36"/>
      <c r="B6" s="70"/>
      <c r="C6" s="70"/>
      <c r="D6" s="72" t="s">
        <v>93</v>
      </c>
      <c r="E6" s="37"/>
      <c r="F6" s="71"/>
      <c r="G6" s="72">
        <v>3</v>
      </c>
      <c r="H6" s="75">
        <f t="shared" ref="H6:O6" si="5">SUBTOTAL(9,H3:H5)</f>
        <v>70400</v>
      </c>
      <c r="I6" s="75">
        <f t="shared" si="5"/>
        <v>167200</v>
      </c>
      <c r="J6" s="40">
        <f t="shared" si="5"/>
        <v>167.2</v>
      </c>
      <c r="K6" s="38">
        <f t="shared" si="5"/>
        <v>327.01</v>
      </c>
      <c r="L6" s="41">
        <f t="shared" si="5"/>
        <v>49.29</v>
      </c>
      <c r="M6" s="73">
        <f t="shared" si="5"/>
        <v>3.91</v>
      </c>
      <c r="N6" s="74">
        <f t="shared" si="5"/>
        <v>76.05</v>
      </c>
      <c r="O6" s="73">
        <f t="shared" si="5"/>
        <v>456.26</v>
      </c>
    </row>
    <row r="7" spans="1:15" s="18" customFormat="1" ht="15.75" customHeight="1" outlineLevel="2" x14ac:dyDescent="0.25">
      <c r="A7" s="32">
        <v>4</v>
      </c>
      <c r="B7" s="19" t="s">
        <v>14</v>
      </c>
      <c r="C7" s="19" t="s">
        <v>16</v>
      </c>
      <c r="D7" s="20" t="s">
        <v>80</v>
      </c>
      <c r="E7" s="33">
        <v>44480</v>
      </c>
      <c r="F7" s="21">
        <v>2508</v>
      </c>
      <c r="G7" s="20">
        <v>335266514181</v>
      </c>
      <c r="H7" s="22">
        <v>22850</v>
      </c>
      <c r="I7" s="22">
        <v>56450</v>
      </c>
      <c r="J7" s="14">
        <f t="shared" si="0"/>
        <v>56.5</v>
      </c>
      <c r="K7" s="15">
        <f t="shared" si="1"/>
        <v>110.5</v>
      </c>
      <c r="L7" s="16">
        <f t="shared" si="2"/>
        <v>16.43</v>
      </c>
      <c r="M7" s="23">
        <f>ROUND((2*1.95583),2)</f>
        <v>3.91</v>
      </c>
      <c r="N7" s="24">
        <f t="shared" si="3"/>
        <v>26.17</v>
      </c>
      <c r="O7" s="23">
        <f t="shared" si="4"/>
        <v>157.01</v>
      </c>
    </row>
    <row r="8" spans="1:15" s="18" customFormat="1" ht="15.75" customHeight="1" outlineLevel="2" x14ac:dyDescent="0.25">
      <c r="A8" s="32">
        <v>5</v>
      </c>
      <c r="B8" s="19" t="s">
        <v>14</v>
      </c>
      <c r="C8" s="19" t="s">
        <v>16</v>
      </c>
      <c r="D8" s="20" t="s">
        <v>80</v>
      </c>
      <c r="E8" s="33">
        <v>44480</v>
      </c>
      <c r="F8" s="21">
        <v>2508</v>
      </c>
      <c r="G8" s="20">
        <v>845266513371</v>
      </c>
      <c r="H8" s="22">
        <v>24300</v>
      </c>
      <c r="I8" s="22">
        <v>55600</v>
      </c>
      <c r="J8" s="14">
        <f t="shared" si="0"/>
        <v>55.6</v>
      </c>
      <c r="K8" s="15">
        <f t="shared" si="1"/>
        <v>108.74</v>
      </c>
      <c r="L8" s="16">
        <f t="shared" si="2"/>
        <v>16.43</v>
      </c>
      <c r="M8" s="23"/>
      <c r="N8" s="24">
        <f t="shared" si="3"/>
        <v>25.03</v>
      </c>
      <c r="O8" s="23">
        <f t="shared" si="4"/>
        <v>150.19999999999999</v>
      </c>
    </row>
    <row r="9" spans="1:15" s="18" customFormat="1" ht="15.75" customHeight="1" outlineLevel="2" x14ac:dyDescent="0.25">
      <c r="A9" s="32">
        <v>6</v>
      </c>
      <c r="B9" s="19" t="s">
        <v>14</v>
      </c>
      <c r="C9" s="19" t="s">
        <v>16</v>
      </c>
      <c r="D9" s="20" t="s">
        <v>80</v>
      </c>
      <c r="E9" s="33">
        <v>44480</v>
      </c>
      <c r="F9" s="21">
        <v>2508</v>
      </c>
      <c r="G9" s="20">
        <v>845266512886</v>
      </c>
      <c r="H9" s="22">
        <v>25300</v>
      </c>
      <c r="I9" s="22">
        <v>54300</v>
      </c>
      <c r="J9" s="14">
        <f t="shared" si="0"/>
        <v>54.3</v>
      </c>
      <c r="K9" s="15">
        <f t="shared" si="1"/>
        <v>106.2</v>
      </c>
      <c r="L9" s="16">
        <f t="shared" si="2"/>
        <v>16.43</v>
      </c>
      <c r="M9" s="23"/>
      <c r="N9" s="24">
        <f t="shared" si="3"/>
        <v>24.53</v>
      </c>
      <c r="O9" s="23">
        <f t="shared" si="4"/>
        <v>147.16</v>
      </c>
    </row>
    <row r="10" spans="1:15" s="18" customFormat="1" ht="15.75" customHeight="1" outlineLevel="2" x14ac:dyDescent="0.25">
      <c r="A10" s="32">
        <v>7</v>
      </c>
      <c r="B10" s="19" t="s">
        <v>14</v>
      </c>
      <c r="C10" s="19" t="s">
        <v>16</v>
      </c>
      <c r="D10" s="20" t="s">
        <v>80</v>
      </c>
      <c r="E10" s="33">
        <v>44480</v>
      </c>
      <c r="F10" s="21">
        <v>2508</v>
      </c>
      <c r="G10" s="20">
        <v>845266510880</v>
      </c>
      <c r="H10" s="22">
        <v>23900</v>
      </c>
      <c r="I10" s="22">
        <v>55600</v>
      </c>
      <c r="J10" s="14">
        <f t="shared" si="0"/>
        <v>55.6</v>
      </c>
      <c r="K10" s="15">
        <f t="shared" si="1"/>
        <v>108.74</v>
      </c>
      <c r="L10" s="16">
        <f t="shared" si="2"/>
        <v>16.43</v>
      </c>
      <c r="M10" s="23"/>
      <c r="N10" s="24">
        <f t="shared" si="3"/>
        <v>25.03</v>
      </c>
      <c r="O10" s="23">
        <f t="shared" si="4"/>
        <v>150.19999999999999</v>
      </c>
    </row>
    <row r="11" spans="1:15" s="43" customFormat="1" ht="15.75" customHeight="1" outlineLevel="1" x14ac:dyDescent="0.25">
      <c r="A11" s="36"/>
      <c r="B11" s="70"/>
      <c r="C11" s="70"/>
      <c r="D11" s="72" t="s">
        <v>94</v>
      </c>
      <c r="E11" s="37"/>
      <c r="F11" s="71"/>
      <c r="G11" s="72">
        <v>4</v>
      </c>
      <c r="H11" s="75">
        <f t="shared" ref="H11:O11" si="6">SUBTOTAL(9,H7:H10)</f>
        <v>96350</v>
      </c>
      <c r="I11" s="75">
        <f t="shared" si="6"/>
        <v>221950</v>
      </c>
      <c r="J11" s="40">
        <f t="shared" si="6"/>
        <v>221.99999999999997</v>
      </c>
      <c r="K11" s="38">
        <f t="shared" si="6"/>
        <v>434.18</v>
      </c>
      <c r="L11" s="41">
        <f t="shared" si="6"/>
        <v>65.72</v>
      </c>
      <c r="M11" s="73">
        <f t="shared" si="6"/>
        <v>3.91</v>
      </c>
      <c r="N11" s="74">
        <f t="shared" si="6"/>
        <v>100.76</v>
      </c>
      <c r="O11" s="73">
        <f t="shared" si="6"/>
        <v>604.56999999999994</v>
      </c>
    </row>
    <row r="12" spans="1:15" s="18" customFormat="1" ht="15.75" customHeight="1" outlineLevel="2" x14ac:dyDescent="0.25">
      <c r="A12" s="32">
        <v>8</v>
      </c>
      <c r="B12" s="19" t="s">
        <v>14</v>
      </c>
      <c r="C12" s="19" t="s">
        <v>16</v>
      </c>
      <c r="D12" s="20" t="s">
        <v>81</v>
      </c>
      <c r="E12" s="33">
        <v>44481</v>
      </c>
      <c r="F12" s="21">
        <v>2508</v>
      </c>
      <c r="G12" s="20">
        <v>845266510708</v>
      </c>
      <c r="H12" s="22">
        <v>24950</v>
      </c>
      <c r="I12" s="22">
        <v>54350</v>
      </c>
      <c r="J12" s="14">
        <f t="shared" si="0"/>
        <v>54.4</v>
      </c>
      <c r="K12" s="15">
        <f t="shared" si="1"/>
        <v>106.4</v>
      </c>
      <c r="L12" s="16">
        <f t="shared" si="2"/>
        <v>16.43</v>
      </c>
      <c r="M12" s="23">
        <f>ROUND((2*1.95583),2)</f>
        <v>3.91</v>
      </c>
      <c r="N12" s="24">
        <f t="shared" si="3"/>
        <v>25.35</v>
      </c>
      <c r="O12" s="23">
        <f t="shared" si="4"/>
        <v>152.09</v>
      </c>
    </row>
    <row r="13" spans="1:15" s="18" customFormat="1" ht="15.75" customHeight="1" outlineLevel="2" x14ac:dyDescent="0.25">
      <c r="A13" s="32">
        <v>9</v>
      </c>
      <c r="B13" s="19" t="s">
        <v>14</v>
      </c>
      <c r="C13" s="19" t="s">
        <v>16</v>
      </c>
      <c r="D13" s="20" t="s">
        <v>81</v>
      </c>
      <c r="E13" s="33">
        <v>44481</v>
      </c>
      <c r="F13" s="21">
        <v>2508</v>
      </c>
      <c r="G13" s="20">
        <v>845266510229</v>
      </c>
      <c r="H13" s="22">
        <v>22800</v>
      </c>
      <c r="I13" s="22">
        <v>56500</v>
      </c>
      <c r="J13" s="14">
        <f t="shared" si="0"/>
        <v>56.5</v>
      </c>
      <c r="K13" s="15">
        <f t="shared" si="1"/>
        <v>110.5</v>
      </c>
      <c r="L13" s="16">
        <f t="shared" si="2"/>
        <v>16.43</v>
      </c>
      <c r="M13" s="23"/>
      <c r="N13" s="24">
        <f t="shared" si="3"/>
        <v>25.39</v>
      </c>
      <c r="O13" s="23">
        <f t="shared" si="4"/>
        <v>152.32</v>
      </c>
    </row>
    <row r="14" spans="1:15" s="18" customFormat="1" ht="15.75" customHeight="1" outlineLevel="2" x14ac:dyDescent="0.25">
      <c r="A14" s="32">
        <v>10</v>
      </c>
      <c r="B14" s="19" t="s">
        <v>14</v>
      </c>
      <c r="C14" s="19" t="s">
        <v>16</v>
      </c>
      <c r="D14" s="20" t="s">
        <v>81</v>
      </c>
      <c r="E14" s="33">
        <v>44481</v>
      </c>
      <c r="F14" s="21">
        <v>2508</v>
      </c>
      <c r="G14" s="20">
        <v>845266512472</v>
      </c>
      <c r="H14" s="22">
        <v>23300</v>
      </c>
      <c r="I14" s="22">
        <v>55000</v>
      </c>
      <c r="J14" s="14">
        <f t="shared" si="0"/>
        <v>55</v>
      </c>
      <c r="K14" s="15">
        <f t="shared" si="1"/>
        <v>107.57</v>
      </c>
      <c r="L14" s="16">
        <f t="shared" si="2"/>
        <v>16.43</v>
      </c>
      <c r="M14" s="23"/>
      <c r="N14" s="24">
        <f t="shared" si="3"/>
        <v>24.8</v>
      </c>
      <c r="O14" s="23">
        <f t="shared" si="4"/>
        <v>148.80000000000001</v>
      </c>
    </row>
    <row r="15" spans="1:15" s="18" customFormat="1" ht="15.75" customHeight="1" outlineLevel="2" x14ac:dyDescent="0.25">
      <c r="A15" s="32">
        <v>11</v>
      </c>
      <c r="B15" s="19" t="s">
        <v>14</v>
      </c>
      <c r="C15" s="19" t="s">
        <v>16</v>
      </c>
      <c r="D15" s="20" t="s">
        <v>81</v>
      </c>
      <c r="E15" s="33">
        <v>44481</v>
      </c>
      <c r="F15" s="21">
        <v>2508</v>
      </c>
      <c r="G15" s="20">
        <v>845266660230</v>
      </c>
      <c r="H15" s="22">
        <v>24300</v>
      </c>
      <c r="I15" s="22">
        <v>54500</v>
      </c>
      <c r="J15" s="14">
        <f t="shared" si="0"/>
        <v>54.5</v>
      </c>
      <c r="K15" s="15">
        <f t="shared" si="1"/>
        <v>106.59</v>
      </c>
      <c r="L15" s="16">
        <f t="shared" si="2"/>
        <v>16.43</v>
      </c>
      <c r="M15" s="23"/>
      <c r="N15" s="24">
        <f t="shared" si="3"/>
        <v>24.6</v>
      </c>
      <c r="O15" s="23">
        <f t="shared" si="4"/>
        <v>147.62</v>
      </c>
    </row>
    <row r="16" spans="1:15" s="18" customFormat="1" ht="15.75" customHeight="1" outlineLevel="2" x14ac:dyDescent="0.25">
      <c r="A16" s="32">
        <v>12</v>
      </c>
      <c r="B16" s="19" t="s">
        <v>14</v>
      </c>
      <c r="C16" s="19" t="s">
        <v>16</v>
      </c>
      <c r="D16" s="20" t="s">
        <v>81</v>
      </c>
      <c r="E16" s="33">
        <v>44481</v>
      </c>
      <c r="F16" s="21">
        <v>2508</v>
      </c>
      <c r="G16" s="20">
        <v>845266510195</v>
      </c>
      <c r="H16" s="22">
        <v>23600</v>
      </c>
      <c r="I16" s="22">
        <v>56000</v>
      </c>
      <c r="J16" s="14">
        <f t="shared" si="0"/>
        <v>56</v>
      </c>
      <c r="K16" s="15">
        <f t="shared" si="1"/>
        <v>109.53</v>
      </c>
      <c r="L16" s="16">
        <f t="shared" si="2"/>
        <v>16.43</v>
      </c>
      <c r="M16" s="23"/>
      <c r="N16" s="24">
        <f t="shared" si="3"/>
        <v>25.19</v>
      </c>
      <c r="O16" s="23">
        <f t="shared" si="4"/>
        <v>151.15</v>
      </c>
    </row>
    <row r="17" spans="1:15" s="18" customFormat="1" ht="15.75" customHeight="1" outlineLevel="2" x14ac:dyDescent="0.25">
      <c r="A17" s="32">
        <v>13</v>
      </c>
      <c r="B17" s="19" t="s">
        <v>14</v>
      </c>
      <c r="C17" s="19" t="s">
        <v>16</v>
      </c>
      <c r="D17" s="20" t="s">
        <v>81</v>
      </c>
      <c r="E17" s="33">
        <v>44481</v>
      </c>
      <c r="F17" s="21">
        <v>2508</v>
      </c>
      <c r="G17" s="20">
        <v>845266512647</v>
      </c>
      <c r="H17" s="22">
        <v>23900</v>
      </c>
      <c r="I17" s="22">
        <v>55500</v>
      </c>
      <c r="J17" s="14">
        <f t="shared" si="0"/>
        <v>55.5</v>
      </c>
      <c r="K17" s="15">
        <f t="shared" si="1"/>
        <v>108.55</v>
      </c>
      <c r="L17" s="16">
        <f t="shared" si="2"/>
        <v>16.43</v>
      </c>
      <c r="M17" s="23"/>
      <c r="N17" s="24">
        <f t="shared" si="3"/>
        <v>25</v>
      </c>
      <c r="O17" s="23">
        <f t="shared" si="4"/>
        <v>149.97999999999999</v>
      </c>
    </row>
    <row r="18" spans="1:15" s="43" customFormat="1" ht="15.75" customHeight="1" outlineLevel="1" x14ac:dyDescent="0.25">
      <c r="A18" s="36"/>
      <c r="B18" s="70"/>
      <c r="C18" s="70"/>
      <c r="D18" s="72" t="s">
        <v>95</v>
      </c>
      <c r="E18" s="37"/>
      <c r="F18" s="71"/>
      <c r="G18" s="72">
        <v>6</v>
      </c>
      <c r="H18" s="75">
        <f t="shared" ref="H18:O18" si="7">SUBTOTAL(9,H12:H17)</f>
        <v>142850</v>
      </c>
      <c r="I18" s="75">
        <f t="shared" si="7"/>
        <v>331850</v>
      </c>
      <c r="J18" s="40">
        <f t="shared" si="7"/>
        <v>331.9</v>
      </c>
      <c r="K18" s="38">
        <f t="shared" si="7"/>
        <v>649.14</v>
      </c>
      <c r="L18" s="41">
        <f t="shared" si="7"/>
        <v>98.580000000000013</v>
      </c>
      <c r="M18" s="73">
        <f t="shared" si="7"/>
        <v>3.91</v>
      </c>
      <c r="N18" s="74">
        <f t="shared" si="7"/>
        <v>150.33000000000001</v>
      </c>
      <c r="O18" s="73">
        <f t="shared" si="7"/>
        <v>901.95999999999992</v>
      </c>
    </row>
    <row r="19" spans="1:15" s="18" customFormat="1" ht="15.75" customHeight="1" outlineLevel="2" x14ac:dyDescent="0.25">
      <c r="A19" s="32">
        <v>14</v>
      </c>
      <c r="B19" s="19" t="s">
        <v>14</v>
      </c>
      <c r="C19" s="19" t="s">
        <v>16</v>
      </c>
      <c r="D19" s="20" t="s">
        <v>82</v>
      </c>
      <c r="E19" s="33">
        <v>44481</v>
      </c>
      <c r="F19" s="21">
        <v>2508</v>
      </c>
      <c r="G19" s="20">
        <v>335266576362</v>
      </c>
      <c r="H19" s="22">
        <v>24900</v>
      </c>
      <c r="I19" s="22">
        <v>54900</v>
      </c>
      <c r="J19" s="14">
        <f t="shared" si="0"/>
        <v>54.9</v>
      </c>
      <c r="K19" s="15">
        <f t="shared" si="1"/>
        <v>107.38</v>
      </c>
      <c r="L19" s="16">
        <f t="shared" si="2"/>
        <v>16.43</v>
      </c>
      <c r="M19" s="23">
        <f>ROUND((2*1.95583),2)</f>
        <v>3.91</v>
      </c>
      <c r="N19" s="24">
        <f t="shared" si="3"/>
        <v>25.54</v>
      </c>
      <c r="O19" s="23">
        <f t="shared" si="4"/>
        <v>153.26</v>
      </c>
    </row>
    <row r="20" spans="1:15" s="18" customFormat="1" ht="15.75" customHeight="1" outlineLevel="2" x14ac:dyDescent="0.25">
      <c r="A20" s="32">
        <v>15</v>
      </c>
      <c r="B20" s="19" t="s">
        <v>14</v>
      </c>
      <c r="C20" s="19" t="s">
        <v>16</v>
      </c>
      <c r="D20" s="20" t="s">
        <v>82</v>
      </c>
      <c r="E20" s="33">
        <v>44481</v>
      </c>
      <c r="F20" s="21">
        <v>2508</v>
      </c>
      <c r="G20" s="20">
        <v>845266660966</v>
      </c>
      <c r="H20" s="22">
        <v>23700</v>
      </c>
      <c r="I20" s="22">
        <v>54500</v>
      </c>
      <c r="J20" s="14">
        <f t="shared" si="0"/>
        <v>54.5</v>
      </c>
      <c r="K20" s="15">
        <f t="shared" si="1"/>
        <v>106.59</v>
      </c>
      <c r="L20" s="16">
        <f t="shared" si="2"/>
        <v>16.43</v>
      </c>
      <c r="M20" s="23"/>
      <c r="N20" s="24">
        <f t="shared" si="3"/>
        <v>24.6</v>
      </c>
      <c r="O20" s="23">
        <f t="shared" si="4"/>
        <v>147.62</v>
      </c>
    </row>
    <row r="21" spans="1:15" s="18" customFormat="1" ht="15.75" customHeight="1" outlineLevel="2" x14ac:dyDescent="0.25">
      <c r="A21" s="32">
        <v>16</v>
      </c>
      <c r="B21" s="19" t="s">
        <v>14</v>
      </c>
      <c r="C21" s="19" t="s">
        <v>16</v>
      </c>
      <c r="D21" s="20" t="s">
        <v>82</v>
      </c>
      <c r="E21" s="33">
        <v>44481</v>
      </c>
      <c r="F21" s="21">
        <v>2508</v>
      </c>
      <c r="G21" s="20">
        <v>845266512464</v>
      </c>
      <c r="H21" s="22">
        <v>24000</v>
      </c>
      <c r="I21" s="22">
        <v>55800</v>
      </c>
      <c r="J21" s="14">
        <f t="shared" si="0"/>
        <v>55.8</v>
      </c>
      <c r="K21" s="15">
        <f t="shared" si="1"/>
        <v>109.14</v>
      </c>
      <c r="L21" s="16">
        <f t="shared" si="2"/>
        <v>16.43</v>
      </c>
      <c r="M21" s="23"/>
      <c r="N21" s="24">
        <f t="shared" si="3"/>
        <v>25.11</v>
      </c>
      <c r="O21" s="23">
        <f t="shared" si="4"/>
        <v>150.68</v>
      </c>
    </row>
    <row r="22" spans="1:15" s="18" customFormat="1" ht="15.75" customHeight="1" outlineLevel="2" x14ac:dyDescent="0.25">
      <c r="A22" s="32">
        <v>17</v>
      </c>
      <c r="B22" s="19" t="s">
        <v>14</v>
      </c>
      <c r="C22" s="19" t="s">
        <v>16</v>
      </c>
      <c r="D22" s="20" t="s">
        <v>82</v>
      </c>
      <c r="E22" s="33">
        <v>44481</v>
      </c>
      <c r="F22" s="21">
        <v>2508</v>
      </c>
      <c r="G22" s="20">
        <v>845266513272</v>
      </c>
      <c r="H22" s="22">
        <v>24100</v>
      </c>
      <c r="I22" s="22">
        <v>55700</v>
      </c>
      <c r="J22" s="14">
        <f t="shared" si="0"/>
        <v>55.7</v>
      </c>
      <c r="K22" s="15">
        <f t="shared" si="1"/>
        <v>108.94</v>
      </c>
      <c r="L22" s="16">
        <f t="shared" si="2"/>
        <v>16.43</v>
      </c>
      <c r="M22" s="23"/>
      <c r="N22" s="24">
        <f t="shared" si="3"/>
        <v>25.07</v>
      </c>
      <c r="O22" s="23">
        <f t="shared" si="4"/>
        <v>150.44</v>
      </c>
    </row>
    <row r="23" spans="1:15" s="18" customFormat="1" ht="15.75" customHeight="1" outlineLevel="2" x14ac:dyDescent="0.25">
      <c r="A23" s="32">
        <v>18</v>
      </c>
      <c r="B23" s="19" t="s">
        <v>14</v>
      </c>
      <c r="C23" s="19" t="s">
        <v>16</v>
      </c>
      <c r="D23" s="20" t="s">
        <v>82</v>
      </c>
      <c r="E23" s="33">
        <v>44481</v>
      </c>
      <c r="F23" s="21">
        <v>2508</v>
      </c>
      <c r="G23" s="20">
        <v>845266510955</v>
      </c>
      <c r="H23" s="22">
        <v>24000</v>
      </c>
      <c r="I23" s="22">
        <v>55700</v>
      </c>
      <c r="J23" s="14">
        <f t="shared" si="0"/>
        <v>55.7</v>
      </c>
      <c r="K23" s="15">
        <f t="shared" si="1"/>
        <v>108.94</v>
      </c>
      <c r="L23" s="16">
        <f t="shared" si="2"/>
        <v>16.43</v>
      </c>
      <c r="M23" s="23"/>
      <c r="N23" s="24">
        <f t="shared" si="3"/>
        <v>25.07</v>
      </c>
      <c r="O23" s="23">
        <f t="shared" si="4"/>
        <v>150.44</v>
      </c>
    </row>
    <row r="24" spans="1:15" s="43" customFormat="1" ht="15.75" customHeight="1" outlineLevel="1" x14ac:dyDescent="0.25">
      <c r="A24" s="36"/>
      <c r="B24" s="70"/>
      <c r="C24" s="70"/>
      <c r="D24" s="72" t="s">
        <v>96</v>
      </c>
      <c r="E24" s="37"/>
      <c r="F24" s="71"/>
      <c r="G24" s="72">
        <v>5</v>
      </c>
      <c r="H24" s="75">
        <f t="shared" ref="H24:O24" si="8">SUBTOTAL(9,H19:H23)</f>
        <v>120700</v>
      </c>
      <c r="I24" s="75">
        <f t="shared" si="8"/>
        <v>276600</v>
      </c>
      <c r="J24" s="40">
        <f t="shared" si="8"/>
        <v>276.59999999999997</v>
      </c>
      <c r="K24" s="38">
        <f t="shared" si="8"/>
        <v>540.99</v>
      </c>
      <c r="L24" s="41">
        <f t="shared" si="8"/>
        <v>82.15</v>
      </c>
      <c r="M24" s="73">
        <f t="shared" si="8"/>
        <v>3.91</v>
      </c>
      <c r="N24" s="74">
        <f t="shared" si="8"/>
        <v>125.38999999999999</v>
      </c>
      <c r="O24" s="73">
        <f t="shared" si="8"/>
        <v>752.44</v>
      </c>
    </row>
    <row r="25" spans="1:15" s="18" customFormat="1" ht="15.75" customHeight="1" outlineLevel="2" x14ac:dyDescent="0.25">
      <c r="A25" s="32">
        <v>19</v>
      </c>
      <c r="B25" s="19" t="s">
        <v>14</v>
      </c>
      <c r="C25" s="19" t="s">
        <v>16</v>
      </c>
      <c r="D25" s="20" t="s">
        <v>83</v>
      </c>
      <c r="E25" s="33">
        <v>44481</v>
      </c>
      <c r="F25" s="21">
        <v>2508</v>
      </c>
      <c r="G25" s="20">
        <v>845266510922</v>
      </c>
      <c r="H25" s="22">
        <v>24300</v>
      </c>
      <c r="I25" s="22">
        <v>55400</v>
      </c>
      <c r="J25" s="14">
        <f t="shared" ref="J25:J95" si="9">ROUNDUP((I25/1000),1)</f>
        <v>55.4</v>
      </c>
      <c r="K25" s="15">
        <f t="shared" ref="K25:K95" si="10">ROUND((1*1.95583*J25),2)</f>
        <v>108.35</v>
      </c>
      <c r="L25" s="16">
        <f t="shared" ref="L25:L95" si="11">ROUND((8.4*1.95583),2)</f>
        <v>16.43</v>
      </c>
      <c r="M25" s="23">
        <f>ROUND((2*1.95583),2)</f>
        <v>3.91</v>
      </c>
      <c r="N25" s="24">
        <f t="shared" si="3"/>
        <v>25.74</v>
      </c>
      <c r="O25" s="23">
        <f t="shared" si="4"/>
        <v>154.43</v>
      </c>
    </row>
    <row r="26" spans="1:15" s="18" customFormat="1" ht="15.75" customHeight="1" outlineLevel="2" x14ac:dyDescent="0.25">
      <c r="A26" s="32">
        <v>20</v>
      </c>
      <c r="B26" s="19" t="s">
        <v>14</v>
      </c>
      <c r="C26" s="19" t="s">
        <v>16</v>
      </c>
      <c r="D26" s="20" t="s">
        <v>83</v>
      </c>
      <c r="E26" s="33">
        <v>44481</v>
      </c>
      <c r="F26" s="21">
        <v>2508</v>
      </c>
      <c r="G26" s="20">
        <v>845266511060</v>
      </c>
      <c r="H26" s="22">
        <v>23600</v>
      </c>
      <c r="I26" s="22">
        <v>55700</v>
      </c>
      <c r="J26" s="14">
        <f t="shared" si="9"/>
        <v>55.7</v>
      </c>
      <c r="K26" s="15">
        <f t="shared" si="10"/>
        <v>108.94</v>
      </c>
      <c r="L26" s="16">
        <f t="shared" si="11"/>
        <v>16.43</v>
      </c>
      <c r="M26" s="23"/>
      <c r="N26" s="24">
        <f t="shared" si="3"/>
        <v>25.07</v>
      </c>
      <c r="O26" s="23">
        <f t="shared" si="4"/>
        <v>150.44</v>
      </c>
    </row>
    <row r="27" spans="1:15" s="18" customFormat="1" ht="15.75" customHeight="1" outlineLevel="2" x14ac:dyDescent="0.25">
      <c r="A27" s="32">
        <v>21</v>
      </c>
      <c r="B27" s="19" t="s">
        <v>14</v>
      </c>
      <c r="C27" s="19" t="s">
        <v>16</v>
      </c>
      <c r="D27" s="20" t="s">
        <v>83</v>
      </c>
      <c r="E27" s="33">
        <v>44481</v>
      </c>
      <c r="F27" s="21">
        <v>2508</v>
      </c>
      <c r="G27" s="20">
        <v>845266661105</v>
      </c>
      <c r="H27" s="22">
        <v>23300</v>
      </c>
      <c r="I27" s="22">
        <v>55200</v>
      </c>
      <c r="J27" s="14">
        <f t="shared" si="9"/>
        <v>55.2</v>
      </c>
      <c r="K27" s="15">
        <f t="shared" si="10"/>
        <v>107.96</v>
      </c>
      <c r="L27" s="16">
        <f t="shared" si="11"/>
        <v>16.43</v>
      </c>
      <c r="M27" s="23"/>
      <c r="N27" s="24">
        <f t="shared" si="3"/>
        <v>24.88</v>
      </c>
      <c r="O27" s="23">
        <f t="shared" si="4"/>
        <v>149.26999999999998</v>
      </c>
    </row>
    <row r="28" spans="1:15" s="18" customFormat="1" ht="15.75" customHeight="1" outlineLevel="2" x14ac:dyDescent="0.25">
      <c r="A28" s="32">
        <v>22</v>
      </c>
      <c r="B28" s="19" t="s">
        <v>14</v>
      </c>
      <c r="C28" s="19" t="s">
        <v>16</v>
      </c>
      <c r="D28" s="20" t="s">
        <v>83</v>
      </c>
      <c r="E28" s="33">
        <v>44481</v>
      </c>
      <c r="F28" s="21">
        <v>2508</v>
      </c>
      <c r="G28" s="20">
        <v>845266660925</v>
      </c>
      <c r="H28" s="22">
        <v>25000</v>
      </c>
      <c r="I28" s="22">
        <v>53900</v>
      </c>
      <c r="J28" s="14">
        <f t="shared" si="9"/>
        <v>53.9</v>
      </c>
      <c r="K28" s="15">
        <f t="shared" si="10"/>
        <v>105.42</v>
      </c>
      <c r="L28" s="16">
        <f t="shared" si="11"/>
        <v>16.43</v>
      </c>
      <c r="M28" s="23"/>
      <c r="N28" s="24">
        <f t="shared" si="3"/>
        <v>24.37</v>
      </c>
      <c r="O28" s="23">
        <f t="shared" si="4"/>
        <v>146.22</v>
      </c>
    </row>
    <row r="29" spans="1:15" s="18" customFormat="1" ht="15.75" customHeight="1" outlineLevel="2" x14ac:dyDescent="0.25">
      <c r="A29" s="32">
        <v>23</v>
      </c>
      <c r="B29" s="19" t="s">
        <v>14</v>
      </c>
      <c r="C29" s="19" t="s">
        <v>16</v>
      </c>
      <c r="D29" s="20" t="s">
        <v>83</v>
      </c>
      <c r="E29" s="33">
        <v>44481</v>
      </c>
      <c r="F29" s="21">
        <v>2508</v>
      </c>
      <c r="G29" s="20">
        <v>335266500172</v>
      </c>
      <c r="H29" s="22">
        <v>24200</v>
      </c>
      <c r="I29" s="22">
        <v>55600</v>
      </c>
      <c r="J29" s="14">
        <f t="shared" si="9"/>
        <v>55.6</v>
      </c>
      <c r="K29" s="15">
        <f t="shared" si="10"/>
        <v>108.74</v>
      </c>
      <c r="L29" s="16">
        <f t="shared" si="11"/>
        <v>16.43</v>
      </c>
      <c r="M29" s="23"/>
      <c r="N29" s="24">
        <f t="shared" si="3"/>
        <v>25.03</v>
      </c>
      <c r="O29" s="23">
        <f t="shared" si="4"/>
        <v>150.19999999999999</v>
      </c>
    </row>
    <row r="30" spans="1:15" s="18" customFormat="1" ht="15.75" customHeight="1" outlineLevel="2" x14ac:dyDescent="0.25">
      <c r="A30" s="32">
        <v>24</v>
      </c>
      <c r="B30" s="19" t="s">
        <v>14</v>
      </c>
      <c r="C30" s="19" t="s">
        <v>16</v>
      </c>
      <c r="D30" s="20" t="s">
        <v>83</v>
      </c>
      <c r="E30" s="33">
        <v>44481</v>
      </c>
      <c r="F30" s="21">
        <v>2508</v>
      </c>
      <c r="G30" s="20">
        <v>335266500321</v>
      </c>
      <c r="H30" s="22">
        <v>24200</v>
      </c>
      <c r="I30" s="22">
        <v>55500</v>
      </c>
      <c r="J30" s="14">
        <f t="shared" si="9"/>
        <v>55.5</v>
      </c>
      <c r="K30" s="15">
        <f t="shared" si="10"/>
        <v>108.55</v>
      </c>
      <c r="L30" s="16">
        <f t="shared" si="11"/>
        <v>16.43</v>
      </c>
      <c r="M30" s="23"/>
      <c r="N30" s="24">
        <f t="shared" si="3"/>
        <v>25</v>
      </c>
      <c r="O30" s="23">
        <f t="shared" si="4"/>
        <v>149.97999999999999</v>
      </c>
    </row>
    <row r="31" spans="1:15" s="18" customFormat="1" ht="15.75" customHeight="1" outlineLevel="2" x14ac:dyDescent="0.25">
      <c r="A31" s="32">
        <v>25</v>
      </c>
      <c r="B31" s="19" t="s">
        <v>14</v>
      </c>
      <c r="C31" s="19" t="s">
        <v>16</v>
      </c>
      <c r="D31" s="20" t="s">
        <v>83</v>
      </c>
      <c r="E31" s="33">
        <v>44481</v>
      </c>
      <c r="F31" s="21">
        <v>2508</v>
      </c>
      <c r="G31" s="20">
        <v>845266660347</v>
      </c>
      <c r="H31" s="22">
        <v>23500</v>
      </c>
      <c r="I31" s="22">
        <v>53000</v>
      </c>
      <c r="J31" s="14">
        <f t="shared" si="9"/>
        <v>53</v>
      </c>
      <c r="K31" s="15">
        <f t="shared" si="10"/>
        <v>103.66</v>
      </c>
      <c r="L31" s="16">
        <f t="shared" si="11"/>
        <v>16.43</v>
      </c>
      <c r="M31" s="23"/>
      <c r="N31" s="24">
        <f t="shared" si="3"/>
        <v>24.02</v>
      </c>
      <c r="O31" s="23">
        <f t="shared" si="4"/>
        <v>144.11000000000001</v>
      </c>
    </row>
    <row r="32" spans="1:15" s="18" customFormat="1" ht="15.75" customHeight="1" outlineLevel="2" x14ac:dyDescent="0.25">
      <c r="A32" s="32">
        <v>26</v>
      </c>
      <c r="B32" s="19" t="s">
        <v>14</v>
      </c>
      <c r="C32" s="19" t="s">
        <v>16</v>
      </c>
      <c r="D32" s="20" t="s">
        <v>83</v>
      </c>
      <c r="E32" s="33">
        <v>44481</v>
      </c>
      <c r="F32" s="21">
        <v>2508</v>
      </c>
      <c r="G32" s="20">
        <v>845266512811</v>
      </c>
      <c r="H32" s="22">
        <v>23300</v>
      </c>
      <c r="I32" s="22">
        <v>55400</v>
      </c>
      <c r="J32" s="14">
        <f t="shared" si="9"/>
        <v>55.4</v>
      </c>
      <c r="K32" s="15">
        <f t="shared" si="10"/>
        <v>108.35</v>
      </c>
      <c r="L32" s="16">
        <f t="shared" si="11"/>
        <v>16.43</v>
      </c>
      <c r="M32" s="23"/>
      <c r="N32" s="24">
        <f t="shared" si="3"/>
        <v>24.96</v>
      </c>
      <c r="O32" s="23">
        <f t="shared" si="4"/>
        <v>149.74</v>
      </c>
    </row>
    <row r="33" spans="1:15" s="18" customFormat="1" ht="15.75" customHeight="1" outlineLevel="2" x14ac:dyDescent="0.25">
      <c r="A33" s="32">
        <v>27</v>
      </c>
      <c r="B33" s="19" t="s">
        <v>14</v>
      </c>
      <c r="C33" s="19" t="s">
        <v>16</v>
      </c>
      <c r="D33" s="20" t="s">
        <v>83</v>
      </c>
      <c r="E33" s="33">
        <v>44481</v>
      </c>
      <c r="F33" s="21">
        <v>2508</v>
      </c>
      <c r="G33" s="20">
        <v>335266530906</v>
      </c>
      <c r="H33" s="22">
        <v>23110</v>
      </c>
      <c r="I33" s="22">
        <v>56440</v>
      </c>
      <c r="J33" s="14">
        <f t="shared" si="9"/>
        <v>56.5</v>
      </c>
      <c r="K33" s="15">
        <f t="shared" si="10"/>
        <v>110.5</v>
      </c>
      <c r="L33" s="16">
        <f t="shared" si="11"/>
        <v>16.43</v>
      </c>
      <c r="M33" s="23"/>
      <c r="N33" s="24">
        <f t="shared" si="3"/>
        <v>25.39</v>
      </c>
      <c r="O33" s="23">
        <f t="shared" si="4"/>
        <v>152.32</v>
      </c>
    </row>
    <row r="34" spans="1:15" s="18" customFormat="1" ht="15.75" customHeight="1" outlineLevel="2" x14ac:dyDescent="0.25">
      <c r="A34" s="32">
        <v>28</v>
      </c>
      <c r="B34" s="19" t="s">
        <v>14</v>
      </c>
      <c r="C34" s="19" t="s">
        <v>16</v>
      </c>
      <c r="D34" s="20" t="s">
        <v>83</v>
      </c>
      <c r="E34" s="33">
        <v>44481</v>
      </c>
      <c r="F34" s="21">
        <v>2508</v>
      </c>
      <c r="G34" s="20">
        <v>845266512597</v>
      </c>
      <c r="H34" s="22">
        <v>23900</v>
      </c>
      <c r="I34" s="22">
        <v>55700</v>
      </c>
      <c r="J34" s="14">
        <f t="shared" si="9"/>
        <v>55.7</v>
      </c>
      <c r="K34" s="15">
        <f t="shared" si="10"/>
        <v>108.94</v>
      </c>
      <c r="L34" s="16">
        <f t="shared" si="11"/>
        <v>16.43</v>
      </c>
      <c r="M34" s="23"/>
      <c r="N34" s="24">
        <f t="shared" si="3"/>
        <v>25.07</v>
      </c>
      <c r="O34" s="23">
        <f t="shared" si="4"/>
        <v>150.44</v>
      </c>
    </row>
    <row r="35" spans="1:15" s="43" customFormat="1" ht="15.75" customHeight="1" outlineLevel="1" x14ac:dyDescent="0.25">
      <c r="A35" s="36"/>
      <c r="B35" s="70"/>
      <c r="C35" s="70"/>
      <c r="D35" s="72" t="s">
        <v>97</v>
      </c>
      <c r="E35" s="37"/>
      <c r="F35" s="71"/>
      <c r="G35" s="72">
        <v>10</v>
      </c>
      <c r="H35" s="75">
        <f t="shared" ref="H35:O35" si="12">SUBTOTAL(9,H25:H34)</f>
        <v>238410</v>
      </c>
      <c r="I35" s="75">
        <f t="shared" si="12"/>
        <v>551840</v>
      </c>
      <c r="J35" s="40">
        <f t="shared" si="12"/>
        <v>551.9</v>
      </c>
      <c r="K35" s="38">
        <f t="shared" si="12"/>
        <v>1079.4099999999999</v>
      </c>
      <c r="L35" s="41">
        <f t="shared" si="12"/>
        <v>164.30000000000004</v>
      </c>
      <c r="M35" s="73">
        <f t="shared" si="12"/>
        <v>3.91</v>
      </c>
      <c r="N35" s="74">
        <f t="shared" si="12"/>
        <v>249.53000000000003</v>
      </c>
      <c r="O35" s="73">
        <f t="shared" si="12"/>
        <v>1497.15</v>
      </c>
    </row>
    <row r="36" spans="1:15" s="18" customFormat="1" ht="15.75" customHeight="1" outlineLevel="2" x14ac:dyDescent="0.25">
      <c r="A36" s="32">
        <v>29</v>
      </c>
      <c r="B36" s="19" t="s">
        <v>14</v>
      </c>
      <c r="C36" s="19" t="s">
        <v>16</v>
      </c>
      <c r="D36" s="20" t="s">
        <v>84</v>
      </c>
      <c r="E36" s="33">
        <v>44482</v>
      </c>
      <c r="F36" s="21">
        <v>2508</v>
      </c>
      <c r="G36" s="20">
        <v>845266510682</v>
      </c>
      <c r="H36" s="22">
        <v>24300</v>
      </c>
      <c r="I36" s="22">
        <v>55600</v>
      </c>
      <c r="J36" s="14">
        <f t="shared" si="9"/>
        <v>55.6</v>
      </c>
      <c r="K36" s="15">
        <f t="shared" si="10"/>
        <v>108.74</v>
      </c>
      <c r="L36" s="16">
        <f t="shared" si="11"/>
        <v>16.43</v>
      </c>
      <c r="M36" s="23">
        <f>ROUND((2*1.95583),2)</f>
        <v>3.91</v>
      </c>
      <c r="N36" s="24">
        <f t="shared" si="3"/>
        <v>25.82</v>
      </c>
      <c r="O36" s="23">
        <f t="shared" si="4"/>
        <v>154.89999999999998</v>
      </c>
    </row>
    <row r="37" spans="1:15" s="18" customFormat="1" ht="15.75" customHeight="1" outlineLevel="2" x14ac:dyDescent="0.25">
      <c r="A37" s="32">
        <v>30</v>
      </c>
      <c r="B37" s="19" t="s">
        <v>14</v>
      </c>
      <c r="C37" s="19" t="s">
        <v>16</v>
      </c>
      <c r="D37" s="20" t="s">
        <v>84</v>
      </c>
      <c r="E37" s="33">
        <v>44482</v>
      </c>
      <c r="F37" s="21">
        <v>2508</v>
      </c>
      <c r="G37" s="20">
        <v>845266512647</v>
      </c>
      <c r="H37" s="22">
        <v>23900</v>
      </c>
      <c r="I37" s="22">
        <v>55900</v>
      </c>
      <c r="J37" s="14">
        <f t="shared" si="9"/>
        <v>55.9</v>
      </c>
      <c r="K37" s="15">
        <f t="shared" si="10"/>
        <v>109.33</v>
      </c>
      <c r="L37" s="16">
        <f t="shared" si="11"/>
        <v>16.43</v>
      </c>
      <c r="M37" s="23"/>
      <c r="N37" s="24">
        <f t="shared" si="3"/>
        <v>25.15</v>
      </c>
      <c r="O37" s="23">
        <f t="shared" si="4"/>
        <v>150.91</v>
      </c>
    </row>
    <row r="38" spans="1:15" s="18" customFormat="1" ht="15.75" customHeight="1" outlineLevel="2" x14ac:dyDescent="0.25">
      <c r="A38" s="32">
        <v>31</v>
      </c>
      <c r="B38" s="19" t="s">
        <v>14</v>
      </c>
      <c r="C38" s="19" t="s">
        <v>16</v>
      </c>
      <c r="D38" s="20" t="s">
        <v>84</v>
      </c>
      <c r="E38" s="33">
        <v>44482</v>
      </c>
      <c r="F38" s="21">
        <v>2508</v>
      </c>
      <c r="G38" s="20">
        <v>845266510948</v>
      </c>
      <c r="H38" s="22">
        <v>23900</v>
      </c>
      <c r="I38" s="22">
        <v>55000</v>
      </c>
      <c r="J38" s="14">
        <f t="shared" si="9"/>
        <v>55</v>
      </c>
      <c r="K38" s="15">
        <f t="shared" si="10"/>
        <v>107.57</v>
      </c>
      <c r="L38" s="16">
        <f t="shared" si="11"/>
        <v>16.43</v>
      </c>
      <c r="M38" s="23"/>
      <c r="N38" s="24">
        <f t="shared" si="3"/>
        <v>24.8</v>
      </c>
      <c r="O38" s="23">
        <f t="shared" si="4"/>
        <v>148.80000000000001</v>
      </c>
    </row>
    <row r="39" spans="1:15" s="18" customFormat="1" ht="15.75" customHeight="1" outlineLevel="2" x14ac:dyDescent="0.25">
      <c r="A39" s="32">
        <v>32</v>
      </c>
      <c r="B39" s="19" t="s">
        <v>14</v>
      </c>
      <c r="C39" s="19" t="s">
        <v>16</v>
      </c>
      <c r="D39" s="20" t="s">
        <v>84</v>
      </c>
      <c r="E39" s="33">
        <v>44482</v>
      </c>
      <c r="F39" s="21">
        <v>2508</v>
      </c>
      <c r="G39" s="20">
        <v>845266512399</v>
      </c>
      <c r="H39" s="22">
        <v>24000</v>
      </c>
      <c r="I39" s="22">
        <v>55600</v>
      </c>
      <c r="J39" s="14">
        <f t="shared" si="9"/>
        <v>55.6</v>
      </c>
      <c r="K39" s="15">
        <f t="shared" si="10"/>
        <v>108.74</v>
      </c>
      <c r="L39" s="16">
        <f t="shared" si="11"/>
        <v>16.43</v>
      </c>
      <c r="M39" s="23"/>
      <c r="N39" s="24">
        <f t="shared" si="3"/>
        <v>25.03</v>
      </c>
      <c r="O39" s="23">
        <f t="shared" si="4"/>
        <v>150.19999999999999</v>
      </c>
    </row>
    <row r="40" spans="1:15" s="18" customFormat="1" ht="15.75" customHeight="1" outlineLevel="2" x14ac:dyDescent="0.25">
      <c r="A40" s="32">
        <v>33</v>
      </c>
      <c r="B40" s="19" t="s">
        <v>14</v>
      </c>
      <c r="C40" s="19" t="s">
        <v>16</v>
      </c>
      <c r="D40" s="20" t="s">
        <v>84</v>
      </c>
      <c r="E40" s="33">
        <v>44482</v>
      </c>
      <c r="F40" s="21">
        <v>2508</v>
      </c>
      <c r="G40" s="20">
        <v>335266531003</v>
      </c>
      <c r="H40" s="22">
        <v>23600</v>
      </c>
      <c r="I40" s="22">
        <v>56000</v>
      </c>
      <c r="J40" s="14">
        <f t="shared" si="9"/>
        <v>56</v>
      </c>
      <c r="K40" s="15">
        <f t="shared" si="10"/>
        <v>109.53</v>
      </c>
      <c r="L40" s="16">
        <f t="shared" si="11"/>
        <v>16.43</v>
      </c>
      <c r="M40" s="23"/>
      <c r="N40" s="24">
        <f t="shared" si="3"/>
        <v>25.19</v>
      </c>
      <c r="O40" s="23">
        <f t="shared" si="4"/>
        <v>151.15</v>
      </c>
    </row>
    <row r="41" spans="1:15" s="18" customFormat="1" ht="15.75" customHeight="1" outlineLevel="2" x14ac:dyDescent="0.25">
      <c r="A41" s="32">
        <v>34</v>
      </c>
      <c r="B41" s="19" t="s">
        <v>14</v>
      </c>
      <c r="C41" s="19" t="s">
        <v>16</v>
      </c>
      <c r="D41" s="20" t="s">
        <v>84</v>
      </c>
      <c r="E41" s="33">
        <v>44482</v>
      </c>
      <c r="F41" s="21">
        <v>2508</v>
      </c>
      <c r="G41" s="20">
        <v>845266660024</v>
      </c>
      <c r="H41" s="22">
        <v>24400</v>
      </c>
      <c r="I41" s="22">
        <v>55000</v>
      </c>
      <c r="J41" s="14">
        <f t="shared" si="9"/>
        <v>55</v>
      </c>
      <c r="K41" s="15">
        <f t="shared" si="10"/>
        <v>107.57</v>
      </c>
      <c r="L41" s="16">
        <f t="shared" si="11"/>
        <v>16.43</v>
      </c>
      <c r="M41" s="23"/>
      <c r="N41" s="24">
        <f t="shared" si="3"/>
        <v>24.8</v>
      </c>
      <c r="O41" s="23">
        <f t="shared" si="4"/>
        <v>148.80000000000001</v>
      </c>
    </row>
    <row r="42" spans="1:15" s="18" customFormat="1" ht="15.75" customHeight="1" outlineLevel="2" x14ac:dyDescent="0.25">
      <c r="A42" s="32">
        <v>35</v>
      </c>
      <c r="B42" s="19" t="s">
        <v>14</v>
      </c>
      <c r="C42" s="19" t="s">
        <v>16</v>
      </c>
      <c r="D42" s="20" t="s">
        <v>84</v>
      </c>
      <c r="E42" s="33">
        <v>44482</v>
      </c>
      <c r="F42" s="21">
        <v>2508</v>
      </c>
      <c r="G42" s="20">
        <v>845266660230</v>
      </c>
      <c r="H42" s="22">
        <v>24300</v>
      </c>
      <c r="I42" s="22">
        <v>53400</v>
      </c>
      <c r="J42" s="14">
        <f t="shared" si="9"/>
        <v>53.4</v>
      </c>
      <c r="K42" s="15">
        <f t="shared" si="10"/>
        <v>104.44</v>
      </c>
      <c r="L42" s="16">
        <f t="shared" si="11"/>
        <v>16.43</v>
      </c>
      <c r="M42" s="23"/>
      <c r="N42" s="24">
        <f t="shared" si="3"/>
        <v>24.17</v>
      </c>
      <c r="O42" s="23">
        <f t="shared" si="4"/>
        <v>145.04000000000002</v>
      </c>
    </row>
    <row r="43" spans="1:15" s="18" customFormat="1" ht="15.75" customHeight="1" outlineLevel="2" x14ac:dyDescent="0.25">
      <c r="A43" s="32">
        <v>36</v>
      </c>
      <c r="B43" s="19" t="s">
        <v>14</v>
      </c>
      <c r="C43" s="19" t="s">
        <v>16</v>
      </c>
      <c r="D43" s="20" t="s">
        <v>84</v>
      </c>
      <c r="E43" s="33">
        <v>44482</v>
      </c>
      <c r="F43" s="21">
        <v>2508</v>
      </c>
      <c r="G43" s="20">
        <v>845266510047</v>
      </c>
      <c r="H43" s="22">
        <v>24000</v>
      </c>
      <c r="I43" s="22">
        <v>55450</v>
      </c>
      <c r="J43" s="14">
        <f t="shared" si="9"/>
        <v>55.5</v>
      </c>
      <c r="K43" s="15">
        <f t="shared" si="10"/>
        <v>108.55</v>
      </c>
      <c r="L43" s="16">
        <f t="shared" si="11"/>
        <v>16.43</v>
      </c>
      <c r="M43" s="23"/>
      <c r="N43" s="24">
        <f t="shared" si="3"/>
        <v>25</v>
      </c>
      <c r="O43" s="23">
        <f t="shared" si="4"/>
        <v>149.97999999999999</v>
      </c>
    </row>
    <row r="44" spans="1:15" s="18" customFormat="1" ht="15.75" customHeight="1" outlineLevel="2" x14ac:dyDescent="0.25">
      <c r="A44" s="32">
        <v>37</v>
      </c>
      <c r="B44" s="19" t="s">
        <v>14</v>
      </c>
      <c r="C44" s="19" t="s">
        <v>16</v>
      </c>
      <c r="D44" s="20" t="s">
        <v>84</v>
      </c>
      <c r="E44" s="33">
        <v>44482</v>
      </c>
      <c r="F44" s="21">
        <v>2508</v>
      </c>
      <c r="G44" s="20">
        <v>845266513330</v>
      </c>
      <c r="H44" s="22">
        <v>24200</v>
      </c>
      <c r="I44" s="22">
        <v>55500</v>
      </c>
      <c r="J44" s="14">
        <f t="shared" si="9"/>
        <v>55.5</v>
      </c>
      <c r="K44" s="15">
        <f t="shared" si="10"/>
        <v>108.55</v>
      </c>
      <c r="L44" s="16">
        <f t="shared" si="11"/>
        <v>16.43</v>
      </c>
      <c r="M44" s="23"/>
      <c r="N44" s="24">
        <f t="shared" si="3"/>
        <v>25</v>
      </c>
      <c r="O44" s="23">
        <f t="shared" si="4"/>
        <v>149.97999999999999</v>
      </c>
    </row>
    <row r="45" spans="1:15" s="18" customFormat="1" ht="15.75" customHeight="1" outlineLevel="2" x14ac:dyDescent="0.25">
      <c r="A45" s="32">
        <v>38</v>
      </c>
      <c r="B45" s="19" t="s">
        <v>14</v>
      </c>
      <c r="C45" s="19" t="s">
        <v>16</v>
      </c>
      <c r="D45" s="20" t="s">
        <v>84</v>
      </c>
      <c r="E45" s="33">
        <v>44482</v>
      </c>
      <c r="F45" s="21">
        <v>2508</v>
      </c>
      <c r="G45" s="20">
        <v>845266661071</v>
      </c>
      <c r="H45" s="22">
        <v>24200</v>
      </c>
      <c r="I45" s="22">
        <v>55250</v>
      </c>
      <c r="J45" s="14">
        <f t="shared" si="9"/>
        <v>55.300000000000004</v>
      </c>
      <c r="K45" s="15">
        <f t="shared" si="10"/>
        <v>108.16</v>
      </c>
      <c r="L45" s="16">
        <f t="shared" si="11"/>
        <v>16.43</v>
      </c>
      <c r="M45" s="23"/>
      <c r="N45" s="24">
        <f t="shared" si="3"/>
        <v>24.92</v>
      </c>
      <c r="O45" s="23">
        <f t="shared" si="4"/>
        <v>149.51</v>
      </c>
    </row>
    <row r="46" spans="1:15" s="18" customFormat="1" ht="15.75" customHeight="1" outlineLevel="2" x14ac:dyDescent="0.25">
      <c r="A46" s="32">
        <v>39</v>
      </c>
      <c r="B46" s="19" t="s">
        <v>14</v>
      </c>
      <c r="C46" s="19" t="s">
        <v>16</v>
      </c>
      <c r="D46" s="20" t="s">
        <v>84</v>
      </c>
      <c r="E46" s="33">
        <v>44482</v>
      </c>
      <c r="F46" s="21">
        <v>2508</v>
      </c>
      <c r="G46" s="20">
        <v>845266510195</v>
      </c>
      <c r="H46" s="22">
        <v>23600</v>
      </c>
      <c r="I46" s="22">
        <v>55800</v>
      </c>
      <c r="J46" s="14">
        <f t="shared" si="9"/>
        <v>55.8</v>
      </c>
      <c r="K46" s="15">
        <f t="shared" si="10"/>
        <v>109.14</v>
      </c>
      <c r="L46" s="16">
        <f t="shared" si="11"/>
        <v>16.43</v>
      </c>
      <c r="M46" s="23"/>
      <c r="N46" s="24">
        <f t="shared" si="3"/>
        <v>25.11</v>
      </c>
      <c r="O46" s="23">
        <f t="shared" si="4"/>
        <v>150.68</v>
      </c>
    </row>
    <row r="47" spans="1:15" s="18" customFormat="1" ht="15.75" customHeight="1" outlineLevel="2" x14ac:dyDescent="0.25">
      <c r="A47" s="32">
        <v>40</v>
      </c>
      <c r="B47" s="19" t="s">
        <v>14</v>
      </c>
      <c r="C47" s="19" t="s">
        <v>16</v>
      </c>
      <c r="D47" s="20" t="s">
        <v>84</v>
      </c>
      <c r="E47" s="33">
        <v>44482</v>
      </c>
      <c r="F47" s="21">
        <v>2508</v>
      </c>
      <c r="G47" s="20">
        <v>335266531011</v>
      </c>
      <c r="H47" s="22">
        <v>22800</v>
      </c>
      <c r="I47" s="22">
        <v>56650</v>
      </c>
      <c r="J47" s="14">
        <f t="shared" si="9"/>
        <v>56.7</v>
      </c>
      <c r="K47" s="15">
        <f t="shared" si="10"/>
        <v>110.9</v>
      </c>
      <c r="L47" s="16">
        <f t="shared" si="11"/>
        <v>16.43</v>
      </c>
      <c r="M47" s="23"/>
      <c r="N47" s="24">
        <f t="shared" si="3"/>
        <v>25.47</v>
      </c>
      <c r="O47" s="23">
        <f t="shared" si="4"/>
        <v>152.80000000000001</v>
      </c>
    </row>
    <row r="48" spans="1:15" s="18" customFormat="1" ht="15.75" customHeight="1" outlineLevel="2" x14ac:dyDescent="0.25">
      <c r="A48" s="32">
        <v>41</v>
      </c>
      <c r="B48" s="19" t="s">
        <v>14</v>
      </c>
      <c r="C48" s="19" t="s">
        <v>16</v>
      </c>
      <c r="D48" s="20" t="s">
        <v>84</v>
      </c>
      <c r="E48" s="33">
        <v>44482</v>
      </c>
      <c r="F48" s="21">
        <v>2508</v>
      </c>
      <c r="G48" s="20">
        <v>845266660651</v>
      </c>
      <c r="H48" s="22">
        <v>23700</v>
      </c>
      <c r="I48" s="22">
        <v>56050</v>
      </c>
      <c r="J48" s="14">
        <f t="shared" si="9"/>
        <v>56.1</v>
      </c>
      <c r="K48" s="15">
        <f t="shared" si="10"/>
        <v>109.72</v>
      </c>
      <c r="L48" s="16">
        <f t="shared" si="11"/>
        <v>16.43</v>
      </c>
      <c r="M48" s="23"/>
      <c r="N48" s="24">
        <f t="shared" si="3"/>
        <v>25.23</v>
      </c>
      <c r="O48" s="23">
        <f t="shared" si="4"/>
        <v>151.38</v>
      </c>
    </row>
    <row r="49" spans="1:15" s="18" customFormat="1" ht="15.75" customHeight="1" outlineLevel="2" x14ac:dyDescent="0.25">
      <c r="A49" s="32">
        <v>42</v>
      </c>
      <c r="B49" s="19" t="s">
        <v>14</v>
      </c>
      <c r="C49" s="19" t="s">
        <v>16</v>
      </c>
      <c r="D49" s="20" t="s">
        <v>84</v>
      </c>
      <c r="E49" s="33">
        <v>44482</v>
      </c>
      <c r="F49" s="21">
        <v>2508</v>
      </c>
      <c r="G49" s="20">
        <v>845266660719</v>
      </c>
      <c r="H49" s="22">
        <v>23800</v>
      </c>
      <c r="I49" s="22">
        <v>55550</v>
      </c>
      <c r="J49" s="14">
        <f t="shared" si="9"/>
        <v>55.6</v>
      </c>
      <c r="K49" s="15">
        <f t="shared" si="10"/>
        <v>108.74</v>
      </c>
      <c r="L49" s="16">
        <f t="shared" si="11"/>
        <v>16.43</v>
      </c>
      <c r="M49" s="23"/>
      <c r="N49" s="24">
        <f t="shared" si="3"/>
        <v>25.03</v>
      </c>
      <c r="O49" s="23">
        <f t="shared" si="4"/>
        <v>150.19999999999999</v>
      </c>
    </row>
    <row r="50" spans="1:15" s="18" customFormat="1" ht="15.75" customHeight="1" outlineLevel="2" x14ac:dyDescent="0.25">
      <c r="A50" s="32">
        <v>43</v>
      </c>
      <c r="B50" s="19" t="s">
        <v>14</v>
      </c>
      <c r="C50" s="19" t="s">
        <v>16</v>
      </c>
      <c r="D50" s="20" t="s">
        <v>84</v>
      </c>
      <c r="E50" s="33">
        <v>44482</v>
      </c>
      <c r="F50" s="21">
        <v>2508</v>
      </c>
      <c r="G50" s="20">
        <v>845266510070</v>
      </c>
      <c r="H50" s="22">
        <v>23300</v>
      </c>
      <c r="I50" s="22">
        <v>56250</v>
      </c>
      <c r="J50" s="14">
        <f t="shared" si="9"/>
        <v>56.300000000000004</v>
      </c>
      <c r="K50" s="15">
        <f t="shared" si="10"/>
        <v>110.11</v>
      </c>
      <c r="L50" s="16">
        <f t="shared" si="11"/>
        <v>16.43</v>
      </c>
      <c r="M50" s="23"/>
      <c r="N50" s="24">
        <f t="shared" si="3"/>
        <v>25.31</v>
      </c>
      <c r="O50" s="23">
        <f t="shared" si="4"/>
        <v>151.85</v>
      </c>
    </row>
    <row r="51" spans="1:15" s="43" customFormat="1" ht="15.75" customHeight="1" outlineLevel="1" x14ac:dyDescent="0.25">
      <c r="A51" s="36"/>
      <c r="B51" s="70"/>
      <c r="C51" s="70"/>
      <c r="D51" s="72" t="s">
        <v>98</v>
      </c>
      <c r="E51" s="37"/>
      <c r="F51" s="71"/>
      <c r="G51" s="72">
        <v>15</v>
      </c>
      <c r="H51" s="75">
        <f t="shared" ref="H51:O51" si="13">SUBTOTAL(9,H36:H50)</f>
        <v>358000</v>
      </c>
      <c r="I51" s="75">
        <f t="shared" si="13"/>
        <v>833000</v>
      </c>
      <c r="J51" s="40">
        <f t="shared" si="13"/>
        <v>833.3</v>
      </c>
      <c r="K51" s="38">
        <f t="shared" si="13"/>
        <v>1629.7900000000002</v>
      </c>
      <c r="L51" s="41">
        <f t="shared" si="13"/>
        <v>246.45000000000007</v>
      </c>
      <c r="M51" s="73">
        <f t="shared" si="13"/>
        <v>3.91</v>
      </c>
      <c r="N51" s="74">
        <f t="shared" si="13"/>
        <v>376.03000000000003</v>
      </c>
      <c r="O51" s="73">
        <f t="shared" si="13"/>
        <v>2256.1799999999998</v>
      </c>
    </row>
    <row r="52" spans="1:15" s="18" customFormat="1" ht="15.75" customHeight="1" outlineLevel="2" x14ac:dyDescent="0.25">
      <c r="A52" s="32">
        <v>44</v>
      </c>
      <c r="B52" s="19" t="s">
        <v>14</v>
      </c>
      <c r="C52" s="19" t="s">
        <v>16</v>
      </c>
      <c r="D52" s="20" t="s">
        <v>85</v>
      </c>
      <c r="E52" s="33">
        <v>44482</v>
      </c>
      <c r="F52" s="21">
        <v>2508</v>
      </c>
      <c r="G52" s="20">
        <v>845266510765</v>
      </c>
      <c r="H52" s="22">
        <v>24000</v>
      </c>
      <c r="I52" s="22">
        <v>54600</v>
      </c>
      <c r="J52" s="14">
        <f t="shared" si="9"/>
        <v>54.6</v>
      </c>
      <c r="K52" s="15">
        <f t="shared" si="10"/>
        <v>106.79</v>
      </c>
      <c r="L52" s="16">
        <f t="shared" si="11"/>
        <v>16.43</v>
      </c>
      <c r="M52" s="23">
        <f>ROUND((2*1.95583),2)</f>
        <v>3.91</v>
      </c>
      <c r="N52" s="24">
        <f t="shared" si="3"/>
        <v>25.43</v>
      </c>
      <c r="O52" s="23">
        <f t="shared" si="4"/>
        <v>152.56</v>
      </c>
    </row>
    <row r="53" spans="1:15" s="18" customFormat="1" ht="15.75" customHeight="1" outlineLevel="2" x14ac:dyDescent="0.25">
      <c r="A53" s="32">
        <v>45</v>
      </c>
      <c r="B53" s="19" t="s">
        <v>14</v>
      </c>
      <c r="C53" s="19" t="s">
        <v>16</v>
      </c>
      <c r="D53" s="20" t="s">
        <v>85</v>
      </c>
      <c r="E53" s="33">
        <v>44482</v>
      </c>
      <c r="F53" s="21">
        <v>2508</v>
      </c>
      <c r="G53" s="20">
        <v>845266512746</v>
      </c>
      <c r="H53" s="22">
        <v>23700</v>
      </c>
      <c r="I53" s="22">
        <v>53900</v>
      </c>
      <c r="J53" s="14">
        <f t="shared" si="9"/>
        <v>53.9</v>
      </c>
      <c r="K53" s="15">
        <f t="shared" si="10"/>
        <v>105.42</v>
      </c>
      <c r="L53" s="16">
        <f t="shared" si="11"/>
        <v>16.43</v>
      </c>
      <c r="M53" s="23"/>
      <c r="N53" s="24">
        <f t="shared" si="3"/>
        <v>24.37</v>
      </c>
      <c r="O53" s="23">
        <f t="shared" si="4"/>
        <v>146.22</v>
      </c>
    </row>
    <row r="54" spans="1:15" s="18" customFormat="1" ht="15.75" customHeight="1" outlineLevel="2" x14ac:dyDescent="0.25">
      <c r="A54" s="32">
        <v>46</v>
      </c>
      <c r="B54" s="19" t="s">
        <v>14</v>
      </c>
      <c r="C54" s="19" t="s">
        <v>16</v>
      </c>
      <c r="D54" s="20" t="s">
        <v>85</v>
      </c>
      <c r="E54" s="33">
        <v>44482</v>
      </c>
      <c r="F54" s="21">
        <v>2508</v>
      </c>
      <c r="G54" s="20">
        <v>845266660529</v>
      </c>
      <c r="H54" s="22">
        <v>23600</v>
      </c>
      <c r="I54" s="22">
        <v>56200</v>
      </c>
      <c r="J54" s="14">
        <f t="shared" si="9"/>
        <v>56.2</v>
      </c>
      <c r="K54" s="15">
        <f t="shared" si="10"/>
        <v>109.92</v>
      </c>
      <c r="L54" s="16">
        <f t="shared" si="11"/>
        <v>16.43</v>
      </c>
      <c r="M54" s="23"/>
      <c r="N54" s="24">
        <f t="shared" si="3"/>
        <v>25.27</v>
      </c>
      <c r="O54" s="23">
        <f t="shared" si="4"/>
        <v>151.62</v>
      </c>
    </row>
    <row r="55" spans="1:15" s="18" customFormat="1" ht="15.75" customHeight="1" outlineLevel="2" x14ac:dyDescent="0.25">
      <c r="A55" s="32">
        <v>47</v>
      </c>
      <c r="B55" s="19" t="s">
        <v>14</v>
      </c>
      <c r="C55" s="19" t="s">
        <v>16</v>
      </c>
      <c r="D55" s="20" t="s">
        <v>85</v>
      </c>
      <c r="E55" s="33">
        <v>44482</v>
      </c>
      <c r="F55" s="21">
        <v>2508</v>
      </c>
      <c r="G55" s="20">
        <v>845266661048</v>
      </c>
      <c r="H55" s="22">
        <v>23400</v>
      </c>
      <c r="I55" s="22">
        <v>56500</v>
      </c>
      <c r="J55" s="14">
        <f t="shared" si="9"/>
        <v>56.5</v>
      </c>
      <c r="K55" s="15">
        <f t="shared" si="10"/>
        <v>110.5</v>
      </c>
      <c r="L55" s="16">
        <f t="shared" si="11"/>
        <v>16.43</v>
      </c>
      <c r="M55" s="23"/>
      <c r="N55" s="24">
        <f t="shared" si="3"/>
        <v>25.39</v>
      </c>
      <c r="O55" s="23">
        <f t="shared" si="4"/>
        <v>152.32</v>
      </c>
    </row>
    <row r="56" spans="1:15" s="18" customFormat="1" ht="15.75" customHeight="1" outlineLevel="2" x14ac:dyDescent="0.25">
      <c r="A56" s="32">
        <v>48</v>
      </c>
      <c r="B56" s="19" t="s">
        <v>14</v>
      </c>
      <c r="C56" s="19" t="s">
        <v>16</v>
      </c>
      <c r="D56" s="20" t="s">
        <v>85</v>
      </c>
      <c r="E56" s="33">
        <v>44482</v>
      </c>
      <c r="F56" s="21">
        <v>2508</v>
      </c>
      <c r="G56" s="20">
        <v>845266510211</v>
      </c>
      <c r="H56" s="22">
        <v>24000</v>
      </c>
      <c r="I56" s="22">
        <v>55700</v>
      </c>
      <c r="J56" s="14">
        <f t="shared" si="9"/>
        <v>55.7</v>
      </c>
      <c r="K56" s="15">
        <f t="shared" si="10"/>
        <v>108.94</v>
      </c>
      <c r="L56" s="16">
        <f t="shared" si="11"/>
        <v>16.43</v>
      </c>
      <c r="M56" s="23"/>
      <c r="N56" s="24">
        <f t="shared" si="3"/>
        <v>25.07</v>
      </c>
      <c r="O56" s="23">
        <f t="shared" si="4"/>
        <v>150.44</v>
      </c>
    </row>
    <row r="57" spans="1:15" s="18" customFormat="1" ht="15.75" customHeight="1" outlineLevel="2" x14ac:dyDescent="0.25">
      <c r="A57" s="32">
        <v>49</v>
      </c>
      <c r="B57" s="19" t="s">
        <v>14</v>
      </c>
      <c r="C57" s="19" t="s">
        <v>16</v>
      </c>
      <c r="D57" s="20" t="s">
        <v>85</v>
      </c>
      <c r="E57" s="33">
        <v>44482</v>
      </c>
      <c r="F57" s="21">
        <v>2508</v>
      </c>
      <c r="G57" s="20">
        <v>845266510567</v>
      </c>
      <c r="H57" s="22">
        <v>24000</v>
      </c>
      <c r="I57" s="22">
        <v>55800</v>
      </c>
      <c r="J57" s="14">
        <f t="shared" si="9"/>
        <v>55.8</v>
      </c>
      <c r="K57" s="15">
        <f t="shared" si="10"/>
        <v>109.14</v>
      </c>
      <c r="L57" s="16">
        <f t="shared" si="11"/>
        <v>16.43</v>
      </c>
      <c r="M57" s="23"/>
      <c r="N57" s="24">
        <f t="shared" si="3"/>
        <v>25.11</v>
      </c>
      <c r="O57" s="23">
        <f t="shared" si="4"/>
        <v>150.68</v>
      </c>
    </row>
    <row r="58" spans="1:15" s="18" customFormat="1" ht="15.75" customHeight="1" outlineLevel="2" x14ac:dyDescent="0.25">
      <c r="A58" s="32">
        <v>50</v>
      </c>
      <c r="B58" s="19" t="s">
        <v>14</v>
      </c>
      <c r="C58" s="19" t="s">
        <v>16</v>
      </c>
      <c r="D58" s="20" t="s">
        <v>85</v>
      </c>
      <c r="E58" s="33">
        <v>44482</v>
      </c>
      <c r="F58" s="21">
        <v>2508</v>
      </c>
      <c r="G58" s="20">
        <v>845266513090</v>
      </c>
      <c r="H58" s="22">
        <v>24200</v>
      </c>
      <c r="I58" s="22">
        <v>55600</v>
      </c>
      <c r="J58" s="14">
        <f t="shared" si="9"/>
        <v>55.6</v>
      </c>
      <c r="K58" s="15">
        <f t="shared" si="10"/>
        <v>108.74</v>
      </c>
      <c r="L58" s="16">
        <f t="shared" si="11"/>
        <v>16.43</v>
      </c>
      <c r="M58" s="23"/>
      <c r="N58" s="24">
        <f t="shared" si="3"/>
        <v>25.03</v>
      </c>
      <c r="O58" s="23">
        <f t="shared" si="4"/>
        <v>150.19999999999999</v>
      </c>
    </row>
    <row r="59" spans="1:15" s="18" customFormat="1" ht="15.75" customHeight="1" outlineLevel="2" x14ac:dyDescent="0.25">
      <c r="A59" s="32">
        <v>51</v>
      </c>
      <c r="B59" s="19" t="s">
        <v>14</v>
      </c>
      <c r="C59" s="19" t="s">
        <v>16</v>
      </c>
      <c r="D59" s="20" t="s">
        <v>85</v>
      </c>
      <c r="E59" s="33">
        <v>44482</v>
      </c>
      <c r="F59" s="21">
        <v>2508</v>
      </c>
      <c r="G59" s="20">
        <v>845266660834</v>
      </c>
      <c r="H59" s="22">
        <v>23200</v>
      </c>
      <c r="I59" s="22">
        <v>56600</v>
      </c>
      <c r="J59" s="14">
        <f t="shared" si="9"/>
        <v>56.6</v>
      </c>
      <c r="K59" s="15">
        <f t="shared" si="10"/>
        <v>110.7</v>
      </c>
      <c r="L59" s="16">
        <f t="shared" si="11"/>
        <v>16.43</v>
      </c>
      <c r="M59" s="23"/>
      <c r="N59" s="24">
        <f t="shared" si="3"/>
        <v>25.43</v>
      </c>
      <c r="O59" s="23">
        <f t="shared" si="4"/>
        <v>152.56</v>
      </c>
    </row>
    <row r="60" spans="1:15" s="18" customFormat="1" ht="15.75" customHeight="1" outlineLevel="2" x14ac:dyDescent="0.25">
      <c r="A60" s="32">
        <v>52</v>
      </c>
      <c r="B60" s="19" t="s">
        <v>14</v>
      </c>
      <c r="C60" s="19" t="s">
        <v>16</v>
      </c>
      <c r="D60" s="20" t="s">
        <v>85</v>
      </c>
      <c r="E60" s="33">
        <v>44482</v>
      </c>
      <c r="F60" s="21">
        <v>2508</v>
      </c>
      <c r="G60" s="20">
        <v>845266510807</v>
      </c>
      <c r="H60" s="22">
        <v>23200</v>
      </c>
      <c r="I60" s="22">
        <v>56600</v>
      </c>
      <c r="J60" s="14">
        <f t="shared" si="9"/>
        <v>56.6</v>
      </c>
      <c r="K60" s="15">
        <f t="shared" si="10"/>
        <v>110.7</v>
      </c>
      <c r="L60" s="16">
        <f t="shared" si="11"/>
        <v>16.43</v>
      </c>
      <c r="M60" s="23"/>
      <c r="N60" s="24">
        <f t="shared" si="3"/>
        <v>25.43</v>
      </c>
      <c r="O60" s="23">
        <f t="shared" si="4"/>
        <v>152.56</v>
      </c>
    </row>
    <row r="61" spans="1:15" s="18" customFormat="1" ht="15.75" customHeight="1" outlineLevel="2" x14ac:dyDescent="0.25">
      <c r="A61" s="32">
        <v>53</v>
      </c>
      <c r="B61" s="19" t="s">
        <v>14</v>
      </c>
      <c r="C61" s="19" t="s">
        <v>16</v>
      </c>
      <c r="D61" s="20" t="s">
        <v>85</v>
      </c>
      <c r="E61" s="33">
        <v>44482</v>
      </c>
      <c r="F61" s="21">
        <v>2508</v>
      </c>
      <c r="G61" s="20">
        <v>845266510278</v>
      </c>
      <c r="H61" s="22">
        <v>23100</v>
      </c>
      <c r="I61" s="22">
        <v>56500</v>
      </c>
      <c r="J61" s="14">
        <f t="shared" si="9"/>
        <v>56.5</v>
      </c>
      <c r="K61" s="15">
        <f t="shared" si="10"/>
        <v>110.5</v>
      </c>
      <c r="L61" s="16">
        <f t="shared" si="11"/>
        <v>16.43</v>
      </c>
      <c r="M61" s="23"/>
      <c r="N61" s="24">
        <f t="shared" si="3"/>
        <v>25.39</v>
      </c>
      <c r="O61" s="23">
        <f t="shared" si="4"/>
        <v>152.32</v>
      </c>
    </row>
    <row r="62" spans="1:15" s="18" customFormat="1" ht="15.75" customHeight="1" outlineLevel="2" x14ac:dyDescent="0.25">
      <c r="A62" s="32">
        <v>54</v>
      </c>
      <c r="B62" s="19" t="s">
        <v>14</v>
      </c>
      <c r="C62" s="19" t="s">
        <v>16</v>
      </c>
      <c r="D62" s="20" t="s">
        <v>85</v>
      </c>
      <c r="E62" s="33">
        <v>44482</v>
      </c>
      <c r="F62" s="21">
        <v>2508</v>
      </c>
      <c r="G62" s="20">
        <v>845266660016</v>
      </c>
      <c r="H62" s="22">
        <v>24200</v>
      </c>
      <c r="I62" s="22">
        <v>55600</v>
      </c>
      <c r="J62" s="14">
        <f t="shared" si="9"/>
        <v>55.6</v>
      </c>
      <c r="K62" s="15">
        <f t="shared" si="10"/>
        <v>108.74</v>
      </c>
      <c r="L62" s="16">
        <f t="shared" si="11"/>
        <v>16.43</v>
      </c>
      <c r="M62" s="23"/>
      <c r="N62" s="24">
        <f t="shared" si="3"/>
        <v>25.03</v>
      </c>
      <c r="O62" s="23">
        <f t="shared" si="4"/>
        <v>150.19999999999999</v>
      </c>
    </row>
    <row r="63" spans="1:15" s="18" customFormat="1" ht="15.75" customHeight="1" outlineLevel="2" x14ac:dyDescent="0.25">
      <c r="A63" s="32">
        <v>55</v>
      </c>
      <c r="B63" s="19" t="s">
        <v>14</v>
      </c>
      <c r="C63" s="19" t="s">
        <v>16</v>
      </c>
      <c r="D63" s="20" t="s">
        <v>85</v>
      </c>
      <c r="E63" s="33">
        <v>44482</v>
      </c>
      <c r="F63" s="21">
        <v>2508</v>
      </c>
      <c r="G63" s="20">
        <v>845266510229</v>
      </c>
      <c r="H63" s="22">
        <v>22300</v>
      </c>
      <c r="I63" s="22">
        <v>57300</v>
      </c>
      <c r="J63" s="14">
        <f t="shared" si="9"/>
        <v>57.3</v>
      </c>
      <c r="K63" s="15">
        <f t="shared" si="10"/>
        <v>112.07</v>
      </c>
      <c r="L63" s="16">
        <f t="shared" si="11"/>
        <v>16.43</v>
      </c>
      <c r="M63" s="23"/>
      <c r="N63" s="24">
        <f t="shared" si="3"/>
        <v>25.7</v>
      </c>
      <c r="O63" s="23">
        <f t="shared" si="4"/>
        <v>154.19999999999999</v>
      </c>
    </row>
    <row r="64" spans="1:15" s="18" customFormat="1" ht="15.75" customHeight="1" outlineLevel="2" x14ac:dyDescent="0.25">
      <c r="A64" s="32">
        <v>56</v>
      </c>
      <c r="B64" s="19" t="s">
        <v>14</v>
      </c>
      <c r="C64" s="19" t="s">
        <v>16</v>
      </c>
      <c r="D64" s="20" t="s">
        <v>85</v>
      </c>
      <c r="E64" s="33">
        <v>44482</v>
      </c>
      <c r="F64" s="21">
        <v>2508</v>
      </c>
      <c r="G64" s="20">
        <v>845266512472</v>
      </c>
      <c r="H64" s="22">
        <v>23300</v>
      </c>
      <c r="I64" s="22">
        <v>56550</v>
      </c>
      <c r="J64" s="14">
        <f t="shared" si="9"/>
        <v>56.6</v>
      </c>
      <c r="K64" s="15">
        <f t="shared" si="10"/>
        <v>110.7</v>
      </c>
      <c r="L64" s="16">
        <f t="shared" si="11"/>
        <v>16.43</v>
      </c>
      <c r="M64" s="23"/>
      <c r="N64" s="24">
        <f t="shared" si="3"/>
        <v>25.43</v>
      </c>
      <c r="O64" s="23">
        <f t="shared" si="4"/>
        <v>152.56</v>
      </c>
    </row>
    <row r="65" spans="1:15" s="18" customFormat="1" ht="15.75" customHeight="1" outlineLevel="2" x14ac:dyDescent="0.25">
      <c r="A65" s="32">
        <v>57</v>
      </c>
      <c r="B65" s="19" t="s">
        <v>14</v>
      </c>
      <c r="C65" s="19" t="s">
        <v>16</v>
      </c>
      <c r="D65" s="20" t="s">
        <v>85</v>
      </c>
      <c r="E65" s="33">
        <v>44482</v>
      </c>
      <c r="F65" s="21">
        <v>2508</v>
      </c>
      <c r="G65" s="20">
        <v>845266512597</v>
      </c>
      <c r="H65" s="22">
        <v>23900</v>
      </c>
      <c r="I65" s="22">
        <v>55850</v>
      </c>
      <c r="J65" s="14">
        <f t="shared" si="9"/>
        <v>55.9</v>
      </c>
      <c r="K65" s="15">
        <f t="shared" si="10"/>
        <v>109.33</v>
      </c>
      <c r="L65" s="16">
        <f t="shared" si="11"/>
        <v>16.43</v>
      </c>
      <c r="M65" s="23"/>
      <c r="N65" s="24">
        <f t="shared" si="3"/>
        <v>25.15</v>
      </c>
      <c r="O65" s="23">
        <f t="shared" si="4"/>
        <v>150.91</v>
      </c>
    </row>
    <row r="66" spans="1:15" s="18" customFormat="1" ht="15.75" customHeight="1" outlineLevel="2" x14ac:dyDescent="0.25">
      <c r="A66" s="32">
        <v>58</v>
      </c>
      <c r="B66" s="19" t="s">
        <v>14</v>
      </c>
      <c r="C66" s="19" t="s">
        <v>16</v>
      </c>
      <c r="D66" s="20" t="s">
        <v>85</v>
      </c>
      <c r="E66" s="33">
        <v>44482</v>
      </c>
      <c r="F66" s="21">
        <v>2508</v>
      </c>
      <c r="G66" s="20">
        <v>845266660743</v>
      </c>
      <c r="H66" s="22">
        <v>23900</v>
      </c>
      <c r="I66" s="22">
        <v>55700</v>
      </c>
      <c r="J66" s="14">
        <f t="shared" si="9"/>
        <v>55.7</v>
      </c>
      <c r="K66" s="15">
        <f t="shared" si="10"/>
        <v>108.94</v>
      </c>
      <c r="L66" s="16">
        <f t="shared" si="11"/>
        <v>16.43</v>
      </c>
      <c r="M66" s="23"/>
      <c r="N66" s="24">
        <f t="shared" si="3"/>
        <v>25.07</v>
      </c>
      <c r="O66" s="23">
        <f t="shared" si="4"/>
        <v>150.44</v>
      </c>
    </row>
    <row r="67" spans="1:15" s="43" customFormat="1" ht="15.75" customHeight="1" outlineLevel="1" x14ac:dyDescent="0.25">
      <c r="A67" s="36"/>
      <c r="B67" s="70"/>
      <c r="C67" s="70"/>
      <c r="D67" s="72" t="s">
        <v>99</v>
      </c>
      <c r="E67" s="37"/>
      <c r="F67" s="71"/>
      <c r="G67" s="72">
        <v>15</v>
      </c>
      <c r="H67" s="75">
        <f t="shared" ref="H67:O67" si="14">SUBTOTAL(9,H52:H66)</f>
        <v>354000</v>
      </c>
      <c r="I67" s="75">
        <f t="shared" si="14"/>
        <v>839000</v>
      </c>
      <c r="J67" s="40">
        <f t="shared" si="14"/>
        <v>839.1</v>
      </c>
      <c r="K67" s="38">
        <f t="shared" si="14"/>
        <v>1641.1299999999999</v>
      </c>
      <c r="L67" s="41">
        <f t="shared" si="14"/>
        <v>246.45000000000007</v>
      </c>
      <c r="M67" s="73">
        <f t="shared" si="14"/>
        <v>3.91</v>
      </c>
      <c r="N67" s="74">
        <f t="shared" si="14"/>
        <v>378.3</v>
      </c>
      <c r="O67" s="73">
        <f t="shared" si="14"/>
        <v>2269.79</v>
      </c>
    </row>
    <row r="68" spans="1:15" s="18" customFormat="1" ht="15.75" customHeight="1" outlineLevel="2" x14ac:dyDescent="0.25">
      <c r="A68" s="32">
        <v>59</v>
      </c>
      <c r="B68" s="19" t="s">
        <v>14</v>
      </c>
      <c r="C68" s="19" t="s">
        <v>16</v>
      </c>
      <c r="D68" s="20" t="s">
        <v>86</v>
      </c>
      <c r="E68" s="33">
        <v>44483</v>
      </c>
      <c r="F68" s="21">
        <v>2508</v>
      </c>
      <c r="G68" s="20">
        <v>845266660057</v>
      </c>
      <c r="H68" s="22">
        <v>23800</v>
      </c>
      <c r="I68" s="22">
        <v>56000</v>
      </c>
      <c r="J68" s="14">
        <f t="shared" si="9"/>
        <v>56</v>
      </c>
      <c r="K68" s="15">
        <f t="shared" si="10"/>
        <v>109.53</v>
      </c>
      <c r="L68" s="16">
        <f t="shared" si="11"/>
        <v>16.43</v>
      </c>
      <c r="M68" s="23">
        <f>ROUND((2*1.95583),2)</f>
        <v>3.91</v>
      </c>
      <c r="N68" s="24">
        <f t="shared" si="3"/>
        <v>25.97</v>
      </c>
      <c r="O68" s="23">
        <f t="shared" si="4"/>
        <v>155.84</v>
      </c>
    </row>
    <row r="69" spans="1:15" s="18" customFormat="1" ht="15.75" customHeight="1" outlineLevel="2" x14ac:dyDescent="0.25">
      <c r="A69" s="32">
        <v>60</v>
      </c>
      <c r="B69" s="19" t="s">
        <v>14</v>
      </c>
      <c r="C69" s="19" t="s">
        <v>16</v>
      </c>
      <c r="D69" s="20" t="s">
        <v>86</v>
      </c>
      <c r="E69" s="33">
        <v>44483</v>
      </c>
      <c r="F69" s="21">
        <v>2508</v>
      </c>
      <c r="G69" s="20">
        <v>845266510070</v>
      </c>
      <c r="H69" s="22">
        <v>23300</v>
      </c>
      <c r="I69" s="22">
        <v>55100</v>
      </c>
      <c r="J69" s="14">
        <f t="shared" si="9"/>
        <v>55.1</v>
      </c>
      <c r="K69" s="15">
        <f t="shared" si="10"/>
        <v>107.77</v>
      </c>
      <c r="L69" s="16">
        <f t="shared" si="11"/>
        <v>16.43</v>
      </c>
      <c r="M69" s="23"/>
      <c r="N69" s="24">
        <f t="shared" si="3"/>
        <v>24.84</v>
      </c>
      <c r="O69" s="23">
        <f t="shared" si="4"/>
        <v>149.04</v>
      </c>
    </row>
    <row r="70" spans="1:15" s="18" customFormat="1" ht="15.75" customHeight="1" outlineLevel="2" x14ac:dyDescent="0.25">
      <c r="A70" s="32">
        <v>61</v>
      </c>
      <c r="B70" s="19" t="s">
        <v>14</v>
      </c>
      <c r="C70" s="19" t="s">
        <v>16</v>
      </c>
      <c r="D70" s="20" t="s">
        <v>86</v>
      </c>
      <c r="E70" s="33">
        <v>44483</v>
      </c>
      <c r="F70" s="21">
        <v>2508</v>
      </c>
      <c r="G70" s="20">
        <v>845266660073</v>
      </c>
      <c r="H70" s="22">
        <v>23400</v>
      </c>
      <c r="I70" s="22">
        <v>55500</v>
      </c>
      <c r="J70" s="14">
        <f t="shared" si="9"/>
        <v>55.5</v>
      </c>
      <c r="K70" s="15">
        <f t="shared" si="10"/>
        <v>108.55</v>
      </c>
      <c r="L70" s="16">
        <f t="shared" si="11"/>
        <v>16.43</v>
      </c>
      <c r="M70" s="23"/>
      <c r="N70" s="24">
        <f t="shared" si="3"/>
        <v>25</v>
      </c>
      <c r="O70" s="23">
        <f t="shared" si="4"/>
        <v>149.97999999999999</v>
      </c>
    </row>
    <row r="71" spans="1:15" s="18" customFormat="1" ht="15.75" customHeight="1" outlineLevel="2" x14ac:dyDescent="0.25">
      <c r="A71" s="32">
        <v>62</v>
      </c>
      <c r="B71" s="19" t="s">
        <v>14</v>
      </c>
      <c r="C71" s="19" t="s">
        <v>16</v>
      </c>
      <c r="D71" s="20" t="s">
        <v>86</v>
      </c>
      <c r="E71" s="33">
        <v>44483</v>
      </c>
      <c r="F71" s="21">
        <v>2508</v>
      </c>
      <c r="G71" s="20">
        <v>845266660867</v>
      </c>
      <c r="H71" s="22">
        <v>24900</v>
      </c>
      <c r="I71" s="22">
        <v>53500</v>
      </c>
      <c r="J71" s="14">
        <f t="shared" si="9"/>
        <v>53.5</v>
      </c>
      <c r="K71" s="15">
        <f t="shared" si="10"/>
        <v>104.64</v>
      </c>
      <c r="L71" s="16">
        <f t="shared" si="11"/>
        <v>16.43</v>
      </c>
      <c r="M71" s="23"/>
      <c r="N71" s="24">
        <f t="shared" si="3"/>
        <v>24.21</v>
      </c>
      <c r="O71" s="23">
        <f t="shared" si="4"/>
        <v>145.28</v>
      </c>
    </row>
    <row r="72" spans="1:15" s="18" customFormat="1" ht="15.75" customHeight="1" outlineLevel="2" x14ac:dyDescent="0.25">
      <c r="A72" s="32">
        <v>63</v>
      </c>
      <c r="B72" s="19" t="s">
        <v>14</v>
      </c>
      <c r="C72" s="19" t="s">
        <v>16</v>
      </c>
      <c r="D72" s="20" t="s">
        <v>86</v>
      </c>
      <c r="E72" s="33">
        <v>44483</v>
      </c>
      <c r="F72" s="21">
        <v>2508</v>
      </c>
      <c r="G72" s="20">
        <v>335266576503</v>
      </c>
      <c r="H72" s="22">
        <v>25000</v>
      </c>
      <c r="I72" s="22">
        <v>54900</v>
      </c>
      <c r="J72" s="14">
        <f t="shared" si="9"/>
        <v>54.9</v>
      </c>
      <c r="K72" s="15">
        <f t="shared" si="10"/>
        <v>107.38</v>
      </c>
      <c r="L72" s="16">
        <f t="shared" si="11"/>
        <v>16.43</v>
      </c>
      <c r="M72" s="23"/>
      <c r="N72" s="24">
        <f t="shared" ref="N72:N74" si="15">ROUND(((SUM(K72:M72))*20/100),2)</f>
        <v>24.76</v>
      </c>
      <c r="O72" s="23">
        <f t="shared" ref="O72:O74" si="16">SUM(K72:N72)</f>
        <v>148.57</v>
      </c>
    </row>
    <row r="73" spans="1:15" s="43" customFormat="1" ht="15.75" customHeight="1" outlineLevel="1" x14ac:dyDescent="0.25">
      <c r="A73" s="36"/>
      <c r="B73" s="70"/>
      <c r="C73" s="70"/>
      <c r="D73" s="72" t="s">
        <v>100</v>
      </c>
      <c r="E73" s="37"/>
      <c r="F73" s="71"/>
      <c r="G73" s="72">
        <v>5</v>
      </c>
      <c r="H73" s="75">
        <f t="shared" ref="H73:O73" si="17">SUBTOTAL(9,H68:H72)</f>
        <v>120400</v>
      </c>
      <c r="I73" s="75">
        <f t="shared" si="17"/>
        <v>275000</v>
      </c>
      <c r="J73" s="40">
        <f t="shared" si="17"/>
        <v>275</v>
      </c>
      <c r="K73" s="38">
        <f t="shared" si="17"/>
        <v>537.87</v>
      </c>
      <c r="L73" s="41">
        <f t="shared" si="17"/>
        <v>82.15</v>
      </c>
      <c r="M73" s="73">
        <f t="shared" si="17"/>
        <v>3.91</v>
      </c>
      <c r="N73" s="74">
        <f t="shared" si="17"/>
        <v>124.78000000000002</v>
      </c>
      <c r="O73" s="73">
        <f t="shared" si="17"/>
        <v>748.71</v>
      </c>
    </row>
    <row r="74" spans="1:15" s="18" customFormat="1" ht="15.75" customHeight="1" outlineLevel="2" x14ac:dyDescent="0.25">
      <c r="A74" s="32">
        <v>64</v>
      </c>
      <c r="B74" s="19" t="s">
        <v>14</v>
      </c>
      <c r="C74" s="19" t="s">
        <v>16</v>
      </c>
      <c r="D74" s="20" t="s">
        <v>87</v>
      </c>
      <c r="E74" s="33">
        <v>44483</v>
      </c>
      <c r="F74" s="21">
        <v>2508</v>
      </c>
      <c r="G74" s="20">
        <v>845266513264</v>
      </c>
      <c r="H74" s="22">
        <v>24500</v>
      </c>
      <c r="I74" s="22">
        <v>53000</v>
      </c>
      <c r="J74" s="14">
        <f t="shared" si="9"/>
        <v>53</v>
      </c>
      <c r="K74" s="15">
        <f t="shared" si="10"/>
        <v>103.66</v>
      </c>
      <c r="L74" s="16">
        <f t="shared" si="11"/>
        <v>16.43</v>
      </c>
      <c r="M74" s="23">
        <f>ROUND((2*1.95583),2)</f>
        <v>3.91</v>
      </c>
      <c r="N74" s="24">
        <f t="shared" si="15"/>
        <v>24.8</v>
      </c>
      <c r="O74" s="23">
        <f t="shared" si="16"/>
        <v>148.80000000000001</v>
      </c>
    </row>
    <row r="75" spans="1:15" s="18" customFormat="1" ht="15.75" customHeight="1" outlineLevel="2" x14ac:dyDescent="0.25">
      <c r="A75" s="32">
        <v>65</v>
      </c>
      <c r="B75" s="19" t="s">
        <v>14</v>
      </c>
      <c r="C75" s="19" t="s">
        <v>16</v>
      </c>
      <c r="D75" s="20" t="s">
        <v>87</v>
      </c>
      <c r="E75" s="33">
        <v>44483</v>
      </c>
      <c r="F75" s="21">
        <v>2508</v>
      </c>
      <c r="G75" s="20">
        <v>845266510682</v>
      </c>
      <c r="H75" s="22">
        <v>24300</v>
      </c>
      <c r="I75" s="22">
        <v>55100</v>
      </c>
      <c r="J75" s="14">
        <f t="shared" si="9"/>
        <v>55.1</v>
      </c>
      <c r="K75" s="15">
        <f t="shared" si="10"/>
        <v>107.77</v>
      </c>
      <c r="L75" s="16">
        <f t="shared" si="11"/>
        <v>16.43</v>
      </c>
      <c r="M75" s="23"/>
      <c r="N75" s="24">
        <f t="shared" ref="N75:N103" si="18">ROUND(((SUM(K75:M75))*20/100),2)</f>
        <v>24.84</v>
      </c>
      <c r="O75" s="23">
        <f t="shared" ref="O75:O103" si="19">SUM(K75:N75)</f>
        <v>149.04</v>
      </c>
    </row>
    <row r="76" spans="1:15" s="18" customFormat="1" ht="15.75" customHeight="1" outlineLevel="2" x14ac:dyDescent="0.25">
      <c r="A76" s="32">
        <v>66</v>
      </c>
      <c r="B76" s="19" t="s">
        <v>14</v>
      </c>
      <c r="C76" s="19" t="s">
        <v>16</v>
      </c>
      <c r="D76" s="20" t="s">
        <v>87</v>
      </c>
      <c r="E76" s="33">
        <v>44483</v>
      </c>
      <c r="F76" s="21">
        <v>2508</v>
      </c>
      <c r="G76" s="20">
        <v>845266512647</v>
      </c>
      <c r="H76" s="22">
        <v>23900</v>
      </c>
      <c r="I76" s="22">
        <v>55800</v>
      </c>
      <c r="J76" s="14">
        <f t="shared" si="9"/>
        <v>55.8</v>
      </c>
      <c r="K76" s="15">
        <f t="shared" si="10"/>
        <v>109.14</v>
      </c>
      <c r="L76" s="16">
        <f t="shared" si="11"/>
        <v>16.43</v>
      </c>
      <c r="M76" s="23"/>
      <c r="N76" s="24">
        <f t="shared" si="18"/>
        <v>25.11</v>
      </c>
      <c r="O76" s="23">
        <f t="shared" si="19"/>
        <v>150.68</v>
      </c>
    </row>
    <row r="77" spans="1:15" s="18" customFormat="1" ht="15.75" customHeight="1" outlineLevel="2" x14ac:dyDescent="0.25">
      <c r="A77" s="32">
        <v>67</v>
      </c>
      <c r="B77" s="19" t="s">
        <v>14</v>
      </c>
      <c r="C77" s="19" t="s">
        <v>16</v>
      </c>
      <c r="D77" s="20" t="s">
        <v>87</v>
      </c>
      <c r="E77" s="33">
        <v>44483</v>
      </c>
      <c r="F77" s="21">
        <v>2508</v>
      </c>
      <c r="G77" s="20">
        <v>845266510948</v>
      </c>
      <c r="H77" s="22">
        <v>23900</v>
      </c>
      <c r="I77" s="22">
        <v>55300</v>
      </c>
      <c r="J77" s="14">
        <f t="shared" si="9"/>
        <v>55.3</v>
      </c>
      <c r="K77" s="15">
        <f t="shared" si="10"/>
        <v>108.16</v>
      </c>
      <c r="L77" s="16">
        <f t="shared" si="11"/>
        <v>16.43</v>
      </c>
      <c r="M77" s="23"/>
      <c r="N77" s="24">
        <f t="shared" si="18"/>
        <v>24.92</v>
      </c>
      <c r="O77" s="23">
        <f t="shared" si="19"/>
        <v>149.51</v>
      </c>
    </row>
    <row r="78" spans="1:15" s="18" customFormat="1" ht="15.75" customHeight="1" outlineLevel="2" x14ac:dyDescent="0.25">
      <c r="A78" s="32">
        <v>68</v>
      </c>
      <c r="B78" s="19" t="s">
        <v>14</v>
      </c>
      <c r="C78" s="19" t="s">
        <v>16</v>
      </c>
      <c r="D78" s="20" t="s">
        <v>87</v>
      </c>
      <c r="E78" s="33">
        <v>44483</v>
      </c>
      <c r="F78" s="21">
        <v>2508</v>
      </c>
      <c r="G78" s="20">
        <v>845266512399</v>
      </c>
      <c r="H78" s="22">
        <v>24000</v>
      </c>
      <c r="I78" s="22">
        <v>55800</v>
      </c>
      <c r="J78" s="14">
        <f t="shared" si="9"/>
        <v>55.8</v>
      </c>
      <c r="K78" s="15">
        <f t="shared" si="10"/>
        <v>109.14</v>
      </c>
      <c r="L78" s="16">
        <f t="shared" si="11"/>
        <v>16.43</v>
      </c>
      <c r="M78" s="23"/>
      <c r="N78" s="24">
        <f t="shared" si="18"/>
        <v>25.11</v>
      </c>
      <c r="O78" s="23">
        <f t="shared" si="19"/>
        <v>150.68</v>
      </c>
    </row>
    <row r="79" spans="1:15" s="18" customFormat="1" ht="15.75" customHeight="1" outlineLevel="2" x14ac:dyDescent="0.25">
      <c r="A79" s="32">
        <v>69</v>
      </c>
      <c r="B79" s="19" t="s">
        <v>14</v>
      </c>
      <c r="C79" s="19" t="s">
        <v>16</v>
      </c>
      <c r="D79" s="20" t="s">
        <v>87</v>
      </c>
      <c r="E79" s="33">
        <v>44483</v>
      </c>
      <c r="F79" s="21">
        <v>2508</v>
      </c>
      <c r="G79" s="20">
        <v>335266531003</v>
      </c>
      <c r="H79" s="22">
        <v>23600</v>
      </c>
      <c r="I79" s="22">
        <v>55800</v>
      </c>
      <c r="J79" s="14">
        <f t="shared" si="9"/>
        <v>55.8</v>
      </c>
      <c r="K79" s="15">
        <f t="shared" si="10"/>
        <v>109.14</v>
      </c>
      <c r="L79" s="16">
        <f t="shared" si="11"/>
        <v>16.43</v>
      </c>
      <c r="M79" s="23"/>
      <c r="N79" s="24">
        <f t="shared" si="18"/>
        <v>25.11</v>
      </c>
      <c r="O79" s="23">
        <f t="shared" si="19"/>
        <v>150.68</v>
      </c>
    </row>
    <row r="80" spans="1:15" s="18" customFormat="1" ht="15.75" customHeight="1" outlineLevel="2" x14ac:dyDescent="0.25">
      <c r="A80" s="32">
        <v>70</v>
      </c>
      <c r="B80" s="19" t="s">
        <v>14</v>
      </c>
      <c r="C80" s="19" t="s">
        <v>16</v>
      </c>
      <c r="D80" s="20" t="s">
        <v>87</v>
      </c>
      <c r="E80" s="33">
        <v>44483</v>
      </c>
      <c r="F80" s="21">
        <v>2508</v>
      </c>
      <c r="G80" s="20">
        <v>845266513157</v>
      </c>
      <c r="H80" s="22">
        <v>24930</v>
      </c>
      <c r="I80" s="22">
        <v>54070</v>
      </c>
      <c r="J80" s="14">
        <f t="shared" si="9"/>
        <v>54.1</v>
      </c>
      <c r="K80" s="15">
        <f t="shared" si="10"/>
        <v>105.81</v>
      </c>
      <c r="L80" s="16">
        <f t="shared" si="11"/>
        <v>16.43</v>
      </c>
      <c r="M80" s="23"/>
      <c r="N80" s="24">
        <f t="shared" si="18"/>
        <v>24.45</v>
      </c>
      <c r="O80" s="23">
        <f t="shared" si="19"/>
        <v>146.69</v>
      </c>
    </row>
    <row r="81" spans="1:15" s="43" customFormat="1" ht="15.75" customHeight="1" outlineLevel="1" x14ac:dyDescent="0.25">
      <c r="A81" s="36"/>
      <c r="B81" s="70"/>
      <c r="C81" s="70"/>
      <c r="D81" s="72" t="s">
        <v>101</v>
      </c>
      <c r="E81" s="37"/>
      <c r="F81" s="71"/>
      <c r="G81" s="72">
        <v>7</v>
      </c>
      <c r="H81" s="75">
        <f t="shared" ref="H81:O81" si="20">SUBTOTAL(9,H74:H80)</f>
        <v>169130</v>
      </c>
      <c r="I81" s="75">
        <f t="shared" si="20"/>
        <v>384870</v>
      </c>
      <c r="J81" s="40">
        <f t="shared" si="20"/>
        <v>384.90000000000003</v>
      </c>
      <c r="K81" s="38">
        <f t="shared" si="20"/>
        <v>752.81999999999994</v>
      </c>
      <c r="L81" s="41">
        <f t="shared" si="20"/>
        <v>115.01000000000002</v>
      </c>
      <c r="M81" s="73">
        <f t="shared" si="20"/>
        <v>3.91</v>
      </c>
      <c r="N81" s="74">
        <f t="shared" si="20"/>
        <v>174.33999999999997</v>
      </c>
      <c r="O81" s="73">
        <f t="shared" si="20"/>
        <v>1046.0800000000002</v>
      </c>
    </row>
    <row r="82" spans="1:15" s="18" customFormat="1" ht="15.75" customHeight="1" outlineLevel="2" x14ac:dyDescent="0.25">
      <c r="A82" s="32">
        <v>71</v>
      </c>
      <c r="B82" s="19" t="s">
        <v>14</v>
      </c>
      <c r="C82" s="19" t="s">
        <v>16</v>
      </c>
      <c r="D82" s="20" t="s">
        <v>88</v>
      </c>
      <c r="E82" s="33">
        <v>44484</v>
      </c>
      <c r="F82" s="21">
        <v>2508</v>
      </c>
      <c r="G82" s="20">
        <v>845266513330</v>
      </c>
      <c r="H82" s="22">
        <v>24200</v>
      </c>
      <c r="I82" s="22">
        <v>55300</v>
      </c>
      <c r="J82" s="14">
        <f t="shared" si="9"/>
        <v>55.3</v>
      </c>
      <c r="K82" s="15">
        <f t="shared" si="10"/>
        <v>108.16</v>
      </c>
      <c r="L82" s="16">
        <f t="shared" si="11"/>
        <v>16.43</v>
      </c>
      <c r="M82" s="23">
        <f>ROUND((2*1.95583),2)</f>
        <v>3.91</v>
      </c>
      <c r="N82" s="24">
        <f t="shared" si="18"/>
        <v>25.7</v>
      </c>
      <c r="O82" s="23">
        <f t="shared" si="19"/>
        <v>154.19999999999999</v>
      </c>
    </row>
    <row r="83" spans="1:15" s="18" customFormat="1" ht="15.75" customHeight="1" outlineLevel="2" x14ac:dyDescent="0.25">
      <c r="A83" s="32">
        <v>72</v>
      </c>
      <c r="B83" s="19" t="s">
        <v>14</v>
      </c>
      <c r="C83" s="19" t="s">
        <v>16</v>
      </c>
      <c r="D83" s="20" t="s">
        <v>88</v>
      </c>
      <c r="E83" s="33">
        <v>44484</v>
      </c>
      <c r="F83" s="21">
        <v>2508</v>
      </c>
      <c r="G83" s="20">
        <v>845266512365</v>
      </c>
      <c r="H83" s="22">
        <v>23500</v>
      </c>
      <c r="I83" s="22">
        <v>56300</v>
      </c>
      <c r="J83" s="14">
        <f t="shared" si="9"/>
        <v>56.3</v>
      </c>
      <c r="K83" s="15">
        <f t="shared" si="10"/>
        <v>110.11</v>
      </c>
      <c r="L83" s="16">
        <f t="shared" si="11"/>
        <v>16.43</v>
      </c>
      <c r="M83" s="23"/>
      <c r="N83" s="24">
        <f t="shared" si="18"/>
        <v>25.31</v>
      </c>
      <c r="O83" s="23">
        <f t="shared" si="19"/>
        <v>151.85</v>
      </c>
    </row>
    <row r="84" spans="1:15" s="18" customFormat="1" ht="15.75" customHeight="1" outlineLevel="2" x14ac:dyDescent="0.25">
      <c r="A84" s="32">
        <v>73</v>
      </c>
      <c r="B84" s="19" t="s">
        <v>14</v>
      </c>
      <c r="C84" s="19" t="s">
        <v>16</v>
      </c>
      <c r="D84" s="20" t="s">
        <v>88</v>
      </c>
      <c r="E84" s="33">
        <v>44484</v>
      </c>
      <c r="F84" s="21">
        <v>2508</v>
      </c>
      <c r="G84" s="20">
        <v>335266531060</v>
      </c>
      <c r="H84" s="22">
        <v>24000</v>
      </c>
      <c r="I84" s="22">
        <v>55500</v>
      </c>
      <c r="J84" s="14">
        <f t="shared" si="9"/>
        <v>55.5</v>
      </c>
      <c r="K84" s="15">
        <f t="shared" si="10"/>
        <v>108.55</v>
      </c>
      <c r="L84" s="16">
        <f t="shared" si="11"/>
        <v>16.43</v>
      </c>
      <c r="M84" s="23"/>
      <c r="N84" s="24">
        <f t="shared" si="18"/>
        <v>25</v>
      </c>
      <c r="O84" s="23">
        <f t="shared" si="19"/>
        <v>149.97999999999999</v>
      </c>
    </row>
    <row r="85" spans="1:15" s="18" customFormat="1" ht="15.75" customHeight="1" outlineLevel="2" x14ac:dyDescent="0.25">
      <c r="A85" s="32">
        <v>74</v>
      </c>
      <c r="B85" s="19" t="s">
        <v>14</v>
      </c>
      <c r="C85" s="19" t="s">
        <v>16</v>
      </c>
      <c r="D85" s="20" t="s">
        <v>88</v>
      </c>
      <c r="E85" s="33">
        <v>44484</v>
      </c>
      <c r="F85" s="21">
        <v>2508</v>
      </c>
      <c r="G85" s="20">
        <v>335266575232</v>
      </c>
      <c r="H85" s="22">
        <v>25400</v>
      </c>
      <c r="I85" s="22">
        <v>54400</v>
      </c>
      <c r="J85" s="14">
        <f t="shared" si="9"/>
        <v>54.4</v>
      </c>
      <c r="K85" s="15">
        <f t="shared" si="10"/>
        <v>106.4</v>
      </c>
      <c r="L85" s="16">
        <f t="shared" si="11"/>
        <v>16.43</v>
      </c>
      <c r="M85" s="23"/>
      <c r="N85" s="24">
        <f t="shared" si="18"/>
        <v>24.57</v>
      </c>
      <c r="O85" s="23">
        <f t="shared" si="19"/>
        <v>147.4</v>
      </c>
    </row>
    <row r="86" spans="1:15" s="43" customFormat="1" ht="15.75" customHeight="1" outlineLevel="1" x14ac:dyDescent="0.25">
      <c r="A86" s="36"/>
      <c r="B86" s="70"/>
      <c r="C86" s="70"/>
      <c r="D86" s="72" t="s">
        <v>102</v>
      </c>
      <c r="E86" s="37"/>
      <c r="F86" s="71"/>
      <c r="G86" s="72">
        <v>4</v>
      </c>
      <c r="H86" s="75">
        <f t="shared" ref="H86:O86" si="21">SUBTOTAL(9,H82:H85)</f>
        <v>97100</v>
      </c>
      <c r="I86" s="75">
        <f t="shared" si="21"/>
        <v>221500</v>
      </c>
      <c r="J86" s="40">
        <f t="shared" si="21"/>
        <v>221.5</v>
      </c>
      <c r="K86" s="38">
        <f t="shared" si="21"/>
        <v>433.22</v>
      </c>
      <c r="L86" s="41">
        <f t="shared" si="21"/>
        <v>65.72</v>
      </c>
      <c r="M86" s="73">
        <f t="shared" si="21"/>
        <v>3.91</v>
      </c>
      <c r="N86" s="74">
        <f t="shared" si="21"/>
        <v>100.57999999999998</v>
      </c>
      <c r="O86" s="73">
        <f t="shared" si="21"/>
        <v>603.42999999999995</v>
      </c>
    </row>
    <row r="87" spans="1:15" s="18" customFormat="1" ht="15.75" customHeight="1" outlineLevel="2" x14ac:dyDescent="0.25">
      <c r="A87" s="32">
        <v>75</v>
      </c>
      <c r="B87" s="19" t="s">
        <v>14</v>
      </c>
      <c r="C87" s="19" t="s">
        <v>16</v>
      </c>
      <c r="D87" s="20" t="s">
        <v>89</v>
      </c>
      <c r="E87" s="33">
        <v>44484</v>
      </c>
      <c r="F87" s="21">
        <v>2508</v>
      </c>
      <c r="G87" s="20">
        <v>845266660958</v>
      </c>
      <c r="H87" s="22">
        <v>23600</v>
      </c>
      <c r="I87" s="22">
        <v>55600</v>
      </c>
      <c r="J87" s="14">
        <f t="shared" si="9"/>
        <v>55.6</v>
      </c>
      <c r="K87" s="15">
        <f t="shared" si="10"/>
        <v>108.74</v>
      </c>
      <c r="L87" s="16">
        <f t="shared" si="11"/>
        <v>16.43</v>
      </c>
      <c r="M87" s="23">
        <f>ROUND((2*1.95583),2)</f>
        <v>3.91</v>
      </c>
      <c r="N87" s="24">
        <f t="shared" si="18"/>
        <v>25.82</v>
      </c>
      <c r="O87" s="23">
        <f t="shared" si="19"/>
        <v>154.89999999999998</v>
      </c>
    </row>
    <row r="88" spans="1:15" s="18" customFormat="1" ht="15.75" customHeight="1" outlineLevel="2" x14ac:dyDescent="0.25">
      <c r="A88" s="32">
        <v>76</v>
      </c>
      <c r="B88" s="19" t="s">
        <v>14</v>
      </c>
      <c r="C88" s="19" t="s">
        <v>16</v>
      </c>
      <c r="D88" s="20" t="s">
        <v>89</v>
      </c>
      <c r="E88" s="33">
        <v>44484</v>
      </c>
      <c r="F88" s="21">
        <v>2508</v>
      </c>
      <c r="G88" s="20">
        <v>845266512597</v>
      </c>
      <c r="H88" s="22">
        <v>23900</v>
      </c>
      <c r="I88" s="22">
        <v>55800</v>
      </c>
      <c r="J88" s="14">
        <f t="shared" si="9"/>
        <v>55.8</v>
      </c>
      <c r="K88" s="15">
        <f t="shared" si="10"/>
        <v>109.14</v>
      </c>
      <c r="L88" s="16">
        <f t="shared" si="11"/>
        <v>16.43</v>
      </c>
      <c r="M88" s="23"/>
      <c r="N88" s="24">
        <f t="shared" si="18"/>
        <v>25.11</v>
      </c>
      <c r="O88" s="23">
        <f t="shared" si="19"/>
        <v>150.68</v>
      </c>
    </row>
    <row r="89" spans="1:15" s="18" customFormat="1" ht="15.75" customHeight="1" outlineLevel="2" x14ac:dyDescent="0.25">
      <c r="A89" s="32">
        <v>77</v>
      </c>
      <c r="B89" s="19" t="s">
        <v>14</v>
      </c>
      <c r="C89" s="19" t="s">
        <v>16</v>
      </c>
      <c r="D89" s="20" t="s">
        <v>89</v>
      </c>
      <c r="E89" s="33">
        <v>44484</v>
      </c>
      <c r="F89" s="21">
        <v>2508</v>
      </c>
      <c r="G89" s="20">
        <v>845266660743</v>
      </c>
      <c r="H89" s="22">
        <v>23900</v>
      </c>
      <c r="I89" s="22">
        <v>55800</v>
      </c>
      <c r="J89" s="14">
        <f t="shared" si="9"/>
        <v>55.8</v>
      </c>
      <c r="K89" s="15">
        <f t="shared" si="10"/>
        <v>109.14</v>
      </c>
      <c r="L89" s="16">
        <f t="shared" si="11"/>
        <v>16.43</v>
      </c>
      <c r="M89" s="23"/>
      <c r="N89" s="24">
        <f t="shared" si="18"/>
        <v>25.11</v>
      </c>
      <c r="O89" s="23">
        <f t="shared" si="19"/>
        <v>150.68</v>
      </c>
    </row>
    <row r="90" spans="1:15" s="18" customFormat="1" ht="15.75" customHeight="1" outlineLevel="2" x14ac:dyDescent="0.25">
      <c r="A90" s="32">
        <v>78</v>
      </c>
      <c r="B90" s="19" t="s">
        <v>14</v>
      </c>
      <c r="C90" s="19" t="s">
        <v>16</v>
      </c>
      <c r="D90" s="20" t="s">
        <v>89</v>
      </c>
      <c r="E90" s="33">
        <v>44484</v>
      </c>
      <c r="F90" s="21">
        <v>2508</v>
      </c>
      <c r="G90" s="20">
        <v>845266512530</v>
      </c>
      <c r="H90" s="22">
        <v>24000</v>
      </c>
      <c r="I90" s="22">
        <v>55000</v>
      </c>
      <c r="J90" s="14">
        <f t="shared" si="9"/>
        <v>55</v>
      </c>
      <c r="K90" s="15">
        <f t="shared" si="10"/>
        <v>107.57</v>
      </c>
      <c r="L90" s="16">
        <f t="shared" si="11"/>
        <v>16.43</v>
      </c>
      <c r="M90" s="23"/>
      <c r="N90" s="24">
        <f t="shared" si="18"/>
        <v>24.8</v>
      </c>
      <c r="O90" s="23">
        <f t="shared" si="19"/>
        <v>148.80000000000001</v>
      </c>
    </row>
    <row r="91" spans="1:15" s="18" customFormat="1" ht="15.75" customHeight="1" outlineLevel="2" x14ac:dyDescent="0.25">
      <c r="A91" s="32">
        <v>79</v>
      </c>
      <c r="B91" s="19" t="s">
        <v>14</v>
      </c>
      <c r="C91" s="19" t="s">
        <v>16</v>
      </c>
      <c r="D91" s="20" t="s">
        <v>89</v>
      </c>
      <c r="E91" s="33">
        <v>44484</v>
      </c>
      <c r="F91" s="21">
        <v>2508</v>
      </c>
      <c r="G91" s="20">
        <v>845266512225</v>
      </c>
      <c r="H91" s="22">
        <v>24000</v>
      </c>
      <c r="I91" s="22">
        <v>55700</v>
      </c>
      <c r="J91" s="14">
        <f t="shared" si="9"/>
        <v>55.7</v>
      </c>
      <c r="K91" s="15">
        <f t="shared" si="10"/>
        <v>108.94</v>
      </c>
      <c r="L91" s="16">
        <f t="shared" si="11"/>
        <v>16.43</v>
      </c>
      <c r="M91" s="23"/>
      <c r="N91" s="24">
        <f t="shared" si="18"/>
        <v>25.07</v>
      </c>
      <c r="O91" s="23">
        <f t="shared" si="19"/>
        <v>150.44</v>
      </c>
    </row>
    <row r="92" spans="1:15" s="43" customFormat="1" ht="15.75" customHeight="1" outlineLevel="1" x14ac:dyDescent="0.25">
      <c r="A92" s="36"/>
      <c r="B92" s="70"/>
      <c r="C92" s="70"/>
      <c r="D92" s="72" t="s">
        <v>103</v>
      </c>
      <c r="E92" s="37"/>
      <c r="F92" s="71"/>
      <c r="G92" s="72">
        <v>5</v>
      </c>
      <c r="H92" s="75">
        <f t="shared" ref="H92:O92" si="22">SUBTOTAL(9,H87:H91)</f>
        <v>119400</v>
      </c>
      <c r="I92" s="75">
        <f t="shared" si="22"/>
        <v>277900</v>
      </c>
      <c r="J92" s="40">
        <f t="shared" si="22"/>
        <v>277.89999999999998</v>
      </c>
      <c r="K92" s="38">
        <f t="shared" si="22"/>
        <v>543.53</v>
      </c>
      <c r="L92" s="41">
        <f t="shared" si="22"/>
        <v>82.15</v>
      </c>
      <c r="M92" s="73">
        <f t="shared" si="22"/>
        <v>3.91</v>
      </c>
      <c r="N92" s="74">
        <f t="shared" si="22"/>
        <v>125.91</v>
      </c>
      <c r="O92" s="73">
        <f t="shared" si="22"/>
        <v>755.5</v>
      </c>
    </row>
    <row r="93" spans="1:15" s="18" customFormat="1" ht="15.75" customHeight="1" outlineLevel="2" x14ac:dyDescent="0.25">
      <c r="A93" s="32">
        <v>80</v>
      </c>
      <c r="B93" s="19" t="s">
        <v>14</v>
      </c>
      <c r="C93" s="19" t="s">
        <v>16</v>
      </c>
      <c r="D93" s="20" t="s">
        <v>90</v>
      </c>
      <c r="E93" s="33">
        <v>44484</v>
      </c>
      <c r="F93" s="21">
        <v>2508</v>
      </c>
      <c r="G93" s="20">
        <v>845266513017</v>
      </c>
      <c r="H93" s="22">
        <v>24600</v>
      </c>
      <c r="I93" s="22">
        <v>55200</v>
      </c>
      <c r="J93" s="14">
        <f t="shared" si="9"/>
        <v>55.2</v>
      </c>
      <c r="K93" s="15">
        <f t="shared" si="10"/>
        <v>107.96</v>
      </c>
      <c r="L93" s="16">
        <f t="shared" si="11"/>
        <v>16.43</v>
      </c>
      <c r="M93" s="23">
        <f>ROUND((2*1.95583),2)</f>
        <v>3.91</v>
      </c>
      <c r="N93" s="24">
        <f t="shared" si="18"/>
        <v>25.66</v>
      </c>
      <c r="O93" s="23">
        <f t="shared" si="19"/>
        <v>153.95999999999998</v>
      </c>
    </row>
    <row r="94" spans="1:15" s="18" customFormat="1" ht="15.75" customHeight="1" outlineLevel="2" x14ac:dyDescent="0.25">
      <c r="A94" s="32">
        <v>81</v>
      </c>
      <c r="B94" s="19" t="s">
        <v>14</v>
      </c>
      <c r="C94" s="19" t="s">
        <v>16</v>
      </c>
      <c r="D94" s="20" t="s">
        <v>90</v>
      </c>
      <c r="E94" s="33">
        <v>44484</v>
      </c>
      <c r="F94" s="21">
        <v>2508</v>
      </c>
      <c r="G94" s="20">
        <v>845266510807</v>
      </c>
      <c r="H94" s="22">
        <v>23200</v>
      </c>
      <c r="I94" s="22">
        <v>56700</v>
      </c>
      <c r="J94" s="14">
        <f t="shared" si="9"/>
        <v>56.7</v>
      </c>
      <c r="K94" s="15">
        <f t="shared" si="10"/>
        <v>110.9</v>
      </c>
      <c r="L94" s="16">
        <f t="shared" si="11"/>
        <v>16.43</v>
      </c>
      <c r="M94" s="23"/>
      <c r="N94" s="24">
        <f t="shared" si="18"/>
        <v>25.47</v>
      </c>
      <c r="O94" s="23">
        <f t="shared" si="19"/>
        <v>152.80000000000001</v>
      </c>
    </row>
    <row r="95" spans="1:15" s="18" customFormat="1" ht="15.75" customHeight="1" outlineLevel="2" x14ac:dyDescent="0.25">
      <c r="A95" s="32">
        <v>82</v>
      </c>
      <c r="B95" s="19" t="s">
        <v>14</v>
      </c>
      <c r="C95" s="19" t="s">
        <v>16</v>
      </c>
      <c r="D95" s="20" t="s">
        <v>90</v>
      </c>
      <c r="E95" s="33">
        <v>44484</v>
      </c>
      <c r="F95" s="21">
        <v>2508</v>
      </c>
      <c r="G95" s="20">
        <v>845266510278</v>
      </c>
      <c r="H95" s="22">
        <v>23100</v>
      </c>
      <c r="I95" s="22">
        <v>56700</v>
      </c>
      <c r="J95" s="14">
        <f t="shared" si="9"/>
        <v>56.7</v>
      </c>
      <c r="K95" s="15">
        <f t="shared" si="10"/>
        <v>110.9</v>
      </c>
      <c r="L95" s="16">
        <f t="shared" si="11"/>
        <v>16.43</v>
      </c>
      <c r="M95" s="23"/>
      <c r="N95" s="24">
        <f t="shared" si="18"/>
        <v>25.47</v>
      </c>
      <c r="O95" s="23">
        <f t="shared" si="19"/>
        <v>152.80000000000001</v>
      </c>
    </row>
    <row r="96" spans="1:15" s="18" customFormat="1" ht="15.75" customHeight="1" outlineLevel="2" x14ac:dyDescent="0.25">
      <c r="A96" s="32">
        <v>83</v>
      </c>
      <c r="B96" s="19" t="s">
        <v>14</v>
      </c>
      <c r="C96" s="19" t="s">
        <v>16</v>
      </c>
      <c r="D96" s="20" t="s">
        <v>90</v>
      </c>
      <c r="E96" s="33">
        <v>44484</v>
      </c>
      <c r="F96" s="21">
        <v>2508</v>
      </c>
      <c r="G96" s="20">
        <v>845266660016</v>
      </c>
      <c r="H96" s="22">
        <v>24200</v>
      </c>
      <c r="I96" s="22">
        <v>55300</v>
      </c>
      <c r="J96" s="14">
        <f t="shared" ref="J96:J103" si="23">ROUNDUP((I96/1000),1)</f>
        <v>55.3</v>
      </c>
      <c r="K96" s="15">
        <f t="shared" ref="K96:K103" si="24">ROUND((1*1.95583*J96),2)</f>
        <v>108.16</v>
      </c>
      <c r="L96" s="16">
        <f t="shared" ref="L96:L103" si="25">ROUND((8.4*1.95583),2)</f>
        <v>16.43</v>
      </c>
      <c r="M96" s="23"/>
      <c r="N96" s="24">
        <f t="shared" si="18"/>
        <v>24.92</v>
      </c>
      <c r="O96" s="23">
        <f t="shared" si="19"/>
        <v>149.51</v>
      </c>
    </row>
    <row r="97" spans="1:15" s="18" customFormat="1" ht="15.75" customHeight="1" outlineLevel="2" x14ac:dyDescent="0.25">
      <c r="A97" s="32">
        <v>84</v>
      </c>
      <c r="B97" s="19" t="s">
        <v>14</v>
      </c>
      <c r="C97" s="19" t="s">
        <v>16</v>
      </c>
      <c r="D97" s="20" t="s">
        <v>90</v>
      </c>
      <c r="E97" s="33">
        <v>44484</v>
      </c>
      <c r="F97" s="21">
        <v>2508</v>
      </c>
      <c r="G97" s="20">
        <v>845266510229</v>
      </c>
      <c r="H97" s="22">
        <v>22800</v>
      </c>
      <c r="I97" s="22">
        <v>56600</v>
      </c>
      <c r="J97" s="14">
        <f t="shared" si="23"/>
        <v>56.6</v>
      </c>
      <c r="K97" s="15">
        <f t="shared" si="24"/>
        <v>110.7</v>
      </c>
      <c r="L97" s="16">
        <f t="shared" si="25"/>
        <v>16.43</v>
      </c>
      <c r="M97" s="23"/>
      <c r="N97" s="24">
        <f t="shared" si="18"/>
        <v>25.43</v>
      </c>
      <c r="O97" s="23">
        <f t="shared" si="19"/>
        <v>152.56</v>
      </c>
    </row>
    <row r="98" spans="1:15" s="43" customFormat="1" ht="15.75" customHeight="1" outlineLevel="1" x14ac:dyDescent="0.25">
      <c r="A98" s="36"/>
      <c r="B98" s="70"/>
      <c r="C98" s="70"/>
      <c r="D98" s="72" t="s">
        <v>104</v>
      </c>
      <c r="E98" s="37"/>
      <c r="F98" s="71"/>
      <c r="G98" s="72">
        <v>5</v>
      </c>
      <c r="H98" s="75">
        <f t="shared" ref="H98:O98" si="26">SUBTOTAL(9,H93:H97)</f>
        <v>117900</v>
      </c>
      <c r="I98" s="75">
        <f t="shared" si="26"/>
        <v>280500</v>
      </c>
      <c r="J98" s="40">
        <f t="shared" si="26"/>
        <v>280.50000000000006</v>
      </c>
      <c r="K98" s="38">
        <f t="shared" si="26"/>
        <v>548.62</v>
      </c>
      <c r="L98" s="41">
        <f t="shared" si="26"/>
        <v>82.15</v>
      </c>
      <c r="M98" s="73">
        <f t="shared" si="26"/>
        <v>3.91</v>
      </c>
      <c r="N98" s="74">
        <f t="shared" si="26"/>
        <v>126.94999999999999</v>
      </c>
      <c r="O98" s="73">
        <f t="shared" si="26"/>
        <v>761.62999999999988</v>
      </c>
    </row>
    <row r="99" spans="1:15" s="18" customFormat="1" ht="15.75" customHeight="1" outlineLevel="2" x14ac:dyDescent="0.25">
      <c r="A99" s="32">
        <v>85</v>
      </c>
      <c r="B99" s="19" t="s">
        <v>14</v>
      </c>
      <c r="C99" s="19" t="s">
        <v>16</v>
      </c>
      <c r="D99" s="20" t="s">
        <v>91</v>
      </c>
      <c r="E99" s="33">
        <v>44484</v>
      </c>
      <c r="F99" s="21">
        <v>2508</v>
      </c>
      <c r="G99" s="20">
        <v>335266575489</v>
      </c>
      <c r="H99" s="22">
        <v>24900</v>
      </c>
      <c r="I99" s="22">
        <v>55050</v>
      </c>
      <c r="J99" s="14">
        <f t="shared" si="23"/>
        <v>55.1</v>
      </c>
      <c r="K99" s="15">
        <f t="shared" si="24"/>
        <v>107.77</v>
      </c>
      <c r="L99" s="16">
        <f t="shared" si="25"/>
        <v>16.43</v>
      </c>
      <c r="M99" s="23">
        <f>ROUND((2*1.95583),2)</f>
        <v>3.91</v>
      </c>
      <c r="N99" s="24">
        <f t="shared" si="18"/>
        <v>25.62</v>
      </c>
      <c r="O99" s="23">
        <f t="shared" si="19"/>
        <v>153.72999999999999</v>
      </c>
    </row>
    <row r="100" spans="1:15" s="18" customFormat="1" ht="15.75" customHeight="1" outlineLevel="2" x14ac:dyDescent="0.25">
      <c r="A100" s="32">
        <v>86</v>
      </c>
      <c r="B100" s="19" t="s">
        <v>14</v>
      </c>
      <c r="C100" s="19" t="s">
        <v>16</v>
      </c>
      <c r="D100" s="20" t="s">
        <v>91</v>
      </c>
      <c r="E100" s="33">
        <v>44484</v>
      </c>
      <c r="F100" s="21">
        <v>2508</v>
      </c>
      <c r="G100" s="20">
        <v>845266660693</v>
      </c>
      <c r="H100" s="22">
        <v>25500</v>
      </c>
      <c r="I100" s="22">
        <v>54450</v>
      </c>
      <c r="J100" s="14">
        <f t="shared" si="23"/>
        <v>54.5</v>
      </c>
      <c r="K100" s="15">
        <f t="shared" si="24"/>
        <v>106.59</v>
      </c>
      <c r="L100" s="16">
        <f t="shared" si="25"/>
        <v>16.43</v>
      </c>
      <c r="M100" s="23"/>
      <c r="N100" s="24">
        <f t="shared" si="18"/>
        <v>24.6</v>
      </c>
      <c r="O100" s="23">
        <f t="shared" si="19"/>
        <v>147.62</v>
      </c>
    </row>
    <row r="101" spans="1:15" s="18" customFormat="1" ht="15.75" customHeight="1" outlineLevel="2" x14ac:dyDescent="0.25">
      <c r="A101" s="32">
        <v>87</v>
      </c>
      <c r="B101" s="19" t="s">
        <v>14</v>
      </c>
      <c r="C101" s="19" t="s">
        <v>16</v>
      </c>
      <c r="D101" s="20" t="s">
        <v>91</v>
      </c>
      <c r="E101" s="33">
        <v>44484</v>
      </c>
      <c r="F101" s="21">
        <v>2508</v>
      </c>
      <c r="G101" s="20">
        <v>845266511003</v>
      </c>
      <c r="H101" s="22">
        <v>23300</v>
      </c>
      <c r="I101" s="22">
        <v>56500</v>
      </c>
      <c r="J101" s="14">
        <f t="shared" si="23"/>
        <v>56.5</v>
      </c>
      <c r="K101" s="15">
        <f t="shared" si="24"/>
        <v>110.5</v>
      </c>
      <c r="L101" s="16">
        <f t="shared" si="25"/>
        <v>16.43</v>
      </c>
      <c r="M101" s="23"/>
      <c r="N101" s="24">
        <f t="shared" si="18"/>
        <v>25.39</v>
      </c>
      <c r="O101" s="23">
        <f t="shared" si="19"/>
        <v>152.32</v>
      </c>
    </row>
    <row r="102" spans="1:15" s="18" customFormat="1" ht="15.75" customHeight="1" outlineLevel="2" x14ac:dyDescent="0.25">
      <c r="A102" s="32">
        <v>88</v>
      </c>
      <c r="B102" s="19" t="s">
        <v>14</v>
      </c>
      <c r="C102" s="19" t="s">
        <v>16</v>
      </c>
      <c r="D102" s="20" t="s">
        <v>91</v>
      </c>
      <c r="E102" s="33">
        <v>44484</v>
      </c>
      <c r="F102" s="21">
        <v>2508</v>
      </c>
      <c r="G102" s="20">
        <v>845266510765</v>
      </c>
      <c r="H102" s="22">
        <v>23400</v>
      </c>
      <c r="I102" s="22">
        <v>56100</v>
      </c>
      <c r="J102" s="14">
        <f t="shared" si="23"/>
        <v>56.1</v>
      </c>
      <c r="K102" s="15">
        <f t="shared" si="24"/>
        <v>109.72</v>
      </c>
      <c r="L102" s="16">
        <f t="shared" si="25"/>
        <v>16.43</v>
      </c>
      <c r="M102" s="23"/>
      <c r="N102" s="24">
        <f t="shared" si="18"/>
        <v>25.23</v>
      </c>
      <c r="O102" s="23">
        <f t="shared" si="19"/>
        <v>151.38</v>
      </c>
    </row>
    <row r="103" spans="1:15" s="18" customFormat="1" ht="15.75" customHeight="1" outlineLevel="2" x14ac:dyDescent="0.25">
      <c r="A103" s="32">
        <v>89</v>
      </c>
      <c r="B103" s="19" t="s">
        <v>14</v>
      </c>
      <c r="C103" s="19" t="s">
        <v>16</v>
      </c>
      <c r="D103" s="20" t="s">
        <v>91</v>
      </c>
      <c r="E103" s="33">
        <v>44484</v>
      </c>
      <c r="F103" s="21">
        <v>2508</v>
      </c>
      <c r="G103" s="20">
        <v>845266510534</v>
      </c>
      <c r="H103" s="22">
        <v>23800</v>
      </c>
      <c r="I103" s="22">
        <v>54900</v>
      </c>
      <c r="J103" s="14">
        <f t="shared" si="23"/>
        <v>54.9</v>
      </c>
      <c r="K103" s="15">
        <f t="shared" si="24"/>
        <v>107.38</v>
      </c>
      <c r="L103" s="16">
        <f t="shared" si="25"/>
        <v>16.43</v>
      </c>
      <c r="M103" s="23"/>
      <c r="N103" s="24">
        <f t="shared" si="18"/>
        <v>24.76</v>
      </c>
      <c r="O103" s="23">
        <f t="shared" si="19"/>
        <v>148.57</v>
      </c>
    </row>
    <row r="104" spans="1:15" s="43" customFormat="1" ht="15.75" customHeight="1" outlineLevel="1" x14ac:dyDescent="0.25">
      <c r="A104" s="82"/>
      <c r="B104" s="76"/>
      <c r="C104" s="76"/>
      <c r="D104" s="77" t="s">
        <v>105</v>
      </c>
      <c r="E104" s="47"/>
      <c r="F104" s="78"/>
      <c r="G104" s="77">
        <v>5</v>
      </c>
      <c r="H104" s="79">
        <f t="shared" ref="H104:O104" si="27">SUBTOTAL(9,H99:H103)</f>
        <v>120900</v>
      </c>
      <c r="I104" s="79">
        <f t="shared" si="27"/>
        <v>277000</v>
      </c>
      <c r="J104" s="49">
        <f t="shared" si="27"/>
        <v>277.09999999999997</v>
      </c>
      <c r="K104" s="48">
        <f t="shared" si="27"/>
        <v>541.96</v>
      </c>
      <c r="L104" s="42">
        <f t="shared" si="27"/>
        <v>82.15</v>
      </c>
      <c r="M104" s="80">
        <f t="shared" si="27"/>
        <v>3.91</v>
      </c>
      <c r="N104" s="74">
        <f t="shared" si="27"/>
        <v>125.60000000000001</v>
      </c>
      <c r="O104" s="80">
        <f t="shared" si="27"/>
        <v>753.61999999999989</v>
      </c>
    </row>
    <row r="105" spans="1:15" s="59" customFormat="1" ht="15.75" customHeight="1" x14ac:dyDescent="0.25">
      <c r="A105" s="81"/>
      <c r="B105" s="62"/>
      <c r="C105" s="62"/>
      <c r="D105" s="63" t="s">
        <v>47</v>
      </c>
      <c r="E105" s="64"/>
      <c r="F105" s="65"/>
      <c r="G105" s="63">
        <v>89</v>
      </c>
      <c r="H105" s="66">
        <f t="shared" ref="H105:O105" si="28">SUBTOTAL(9,H3:H103)</f>
        <v>2125540</v>
      </c>
      <c r="I105" s="66">
        <f t="shared" si="28"/>
        <v>4938210</v>
      </c>
      <c r="J105" s="67">
        <f t="shared" si="28"/>
        <v>4938.9000000000015</v>
      </c>
      <c r="K105" s="68">
        <f t="shared" si="28"/>
        <v>9659.6699999999983</v>
      </c>
      <c r="L105" s="58">
        <f t="shared" si="28"/>
        <v>1462.2700000000002</v>
      </c>
      <c r="M105" s="69">
        <f t="shared" si="28"/>
        <v>50.829999999999984</v>
      </c>
      <c r="N105" s="60">
        <f t="shared" si="28"/>
        <v>2234.5499999999993</v>
      </c>
      <c r="O105" s="69">
        <f t="shared" si="28"/>
        <v>13407.32</v>
      </c>
    </row>
    <row r="107" spans="1:15" s="7" customFormat="1" x14ac:dyDescent="0.25">
      <c r="A107" s="5"/>
      <c r="B107" s="5"/>
      <c r="C107" s="5"/>
      <c r="D107" s="26" t="s">
        <v>17</v>
      </c>
      <c r="E107" s="26"/>
      <c r="F107" s="26"/>
      <c r="G107" s="26"/>
      <c r="H107" s="6"/>
      <c r="I107" s="27"/>
      <c r="J107" s="27" t="s">
        <v>18</v>
      </c>
      <c r="K107" s="27"/>
      <c r="L107" s="27"/>
      <c r="M107" s="27"/>
    </row>
    <row r="108" spans="1:15" s="7" customFormat="1" x14ac:dyDescent="0.25">
      <c r="A108" s="5"/>
      <c r="B108" s="5"/>
      <c r="C108" s="5"/>
      <c r="D108" s="28" t="s">
        <v>19</v>
      </c>
      <c r="E108" s="28"/>
      <c r="F108" s="28"/>
      <c r="G108" s="26"/>
      <c r="H108" s="29"/>
      <c r="I108" s="30"/>
      <c r="J108" s="31" t="s">
        <v>20</v>
      </c>
      <c r="K108" s="31"/>
      <c r="L108" s="31"/>
      <c r="M108" s="27"/>
    </row>
  </sheetData>
  <autoFilter ref="A2:O103" xr:uid="{00000000-0009-0000-0000-000000000000}"/>
  <mergeCells count="1">
    <mergeCell ref="A1:O1"/>
  </mergeCells>
  <pageMargins left="0.78740157480314965" right="0" top="0.15748031496062992" bottom="0.11811023622047245" header="0.62992125984251968" footer="0.51181102362204722"/>
  <pageSetup paperSize="9" fitToHeight="0" orientation="landscape" r:id="rId1"/>
  <headerFooter>
    <oddFooter>&amp;R 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70C33-9BC3-4FD9-B54C-71DEC4421E52}">
  <sheetPr>
    <outlinePr applyStyles="1"/>
  </sheetPr>
  <dimension ref="A1:O109"/>
  <sheetViews>
    <sheetView topLeftCell="D1" zoomScale="140" zoomScaleNormal="140" workbookViewId="0">
      <pane ySplit="2" topLeftCell="A3" activePane="bottomLeft" state="frozen"/>
      <selection activeCell="D899" sqref="D899"/>
      <selection pane="bottomLeft" activeCell="G97" sqref="G97"/>
    </sheetView>
  </sheetViews>
  <sheetFormatPr defaultColWidth="7.140625" defaultRowHeight="15" outlineLevelRow="2" x14ac:dyDescent="0.25"/>
  <cols>
    <col min="1" max="1" width="5.42578125" style="5" customWidth="1"/>
    <col min="2" max="2" width="6.7109375" style="5" customWidth="1"/>
    <col min="3" max="3" width="7.140625" style="5"/>
    <col min="4" max="4" width="8.5703125" style="5" customWidth="1"/>
    <col min="5" max="5" width="11.42578125" style="5" customWidth="1"/>
    <col min="6" max="6" width="8.42578125" style="5" customWidth="1"/>
    <col min="7" max="7" width="15.42578125" style="5" customWidth="1"/>
    <col min="8" max="8" width="9.5703125" style="6" customWidth="1"/>
    <col min="9" max="9" width="10.5703125" style="7" customWidth="1"/>
    <col min="10" max="10" width="8" style="7" customWidth="1"/>
    <col min="11" max="11" width="11.140625" style="7" customWidth="1"/>
    <col min="12" max="12" width="10" style="7" customWidth="1"/>
    <col min="13" max="13" width="7.140625" style="7"/>
    <col min="14" max="14" width="8.42578125" style="7" customWidth="1"/>
    <col min="15" max="15" width="11.5703125" style="7" customWidth="1"/>
  </cols>
  <sheetData>
    <row r="1" spans="1:15" ht="15.75" thickBot="1" x14ac:dyDescent="0.3">
      <c r="A1" s="1" t="s">
        <v>125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58.5" customHeight="1" thickBot="1" x14ac:dyDescent="0.3">
      <c r="A2" s="11" t="s">
        <v>0</v>
      </c>
      <c r="B2" s="11" t="s">
        <v>1</v>
      </c>
      <c r="C2" s="11" t="s">
        <v>13</v>
      </c>
      <c r="D2" s="11" t="s">
        <v>4</v>
      </c>
      <c r="E2" s="8" t="s">
        <v>5</v>
      </c>
      <c r="F2" s="11" t="s">
        <v>7</v>
      </c>
      <c r="G2" s="11" t="s">
        <v>2</v>
      </c>
      <c r="H2" s="9" t="s">
        <v>8</v>
      </c>
      <c r="I2" s="11" t="s">
        <v>9</v>
      </c>
      <c r="J2" s="11" t="s">
        <v>10</v>
      </c>
      <c r="K2" s="8" t="s">
        <v>11</v>
      </c>
      <c r="L2" s="11" t="s">
        <v>6</v>
      </c>
      <c r="M2" s="11" t="s">
        <v>15</v>
      </c>
      <c r="N2" s="11" t="s">
        <v>3</v>
      </c>
      <c r="O2" s="10" t="s">
        <v>12</v>
      </c>
    </row>
    <row r="3" spans="1:15" s="18" customFormat="1" ht="15.75" customHeight="1" outlineLevel="2" x14ac:dyDescent="0.25">
      <c r="A3" s="13">
        <v>1</v>
      </c>
      <c r="B3" s="19" t="s">
        <v>14</v>
      </c>
      <c r="C3" s="19" t="s">
        <v>16</v>
      </c>
      <c r="D3" s="20" t="s">
        <v>106</v>
      </c>
      <c r="E3" s="33">
        <v>44485</v>
      </c>
      <c r="F3" s="21">
        <v>2508</v>
      </c>
      <c r="G3" s="20">
        <v>845266661089</v>
      </c>
      <c r="H3" s="22">
        <v>23900</v>
      </c>
      <c r="I3" s="22">
        <v>56000</v>
      </c>
      <c r="J3" s="14">
        <f t="shared" ref="J3:J66" si="0">ROUNDUP((I3/1000),1)</f>
        <v>56</v>
      </c>
      <c r="K3" s="15">
        <f t="shared" ref="K3:K66" si="1">ROUND((1*1.95583*J3),2)</f>
        <v>109.53</v>
      </c>
      <c r="L3" s="16">
        <f t="shared" ref="L3:L66" si="2">ROUND((8.4*1.95583),2)</f>
        <v>16.43</v>
      </c>
      <c r="M3" s="23">
        <f>ROUND((2*1.95583),2)</f>
        <v>3.91</v>
      </c>
      <c r="N3" s="24">
        <f t="shared" ref="N3:N45" si="3">ROUND(((SUM(K3:M3))*20/100),2)</f>
        <v>25.97</v>
      </c>
      <c r="O3" s="23">
        <f t="shared" ref="O3:O45" si="4">SUM(K3:N3)</f>
        <v>155.84</v>
      </c>
    </row>
    <row r="4" spans="1:15" s="18" customFormat="1" ht="15.75" customHeight="1" outlineLevel="2" x14ac:dyDescent="0.25">
      <c r="A4" s="13">
        <v>2</v>
      </c>
      <c r="B4" s="19" t="s">
        <v>14</v>
      </c>
      <c r="C4" s="19" t="s">
        <v>16</v>
      </c>
      <c r="D4" s="20" t="s">
        <v>106</v>
      </c>
      <c r="E4" s="33">
        <v>44485</v>
      </c>
      <c r="F4" s="21">
        <v>2508</v>
      </c>
      <c r="G4" s="20">
        <v>845266660214</v>
      </c>
      <c r="H4" s="22">
        <v>24800</v>
      </c>
      <c r="I4" s="22">
        <v>55000</v>
      </c>
      <c r="J4" s="14">
        <f t="shared" si="0"/>
        <v>55</v>
      </c>
      <c r="K4" s="15">
        <f t="shared" si="1"/>
        <v>107.57</v>
      </c>
      <c r="L4" s="16">
        <f t="shared" si="2"/>
        <v>16.43</v>
      </c>
      <c r="M4" s="23"/>
      <c r="N4" s="24">
        <f t="shared" si="3"/>
        <v>24.8</v>
      </c>
      <c r="O4" s="23">
        <f t="shared" si="4"/>
        <v>148.80000000000001</v>
      </c>
    </row>
    <row r="5" spans="1:15" s="18" customFormat="1" ht="15.75" customHeight="1" outlineLevel="2" x14ac:dyDescent="0.25">
      <c r="A5" s="13">
        <v>3</v>
      </c>
      <c r="B5" s="19" t="s">
        <v>14</v>
      </c>
      <c r="C5" s="19" t="s">
        <v>16</v>
      </c>
      <c r="D5" s="20" t="s">
        <v>106</v>
      </c>
      <c r="E5" s="33">
        <v>44485</v>
      </c>
      <c r="F5" s="21">
        <v>2508</v>
      </c>
      <c r="G5" s="20">
        <v>845266510955</v>
      </c>
      <c r="H5" s="22">
        <v>24000</v>
      </c>
      <c r="I5" s="22">
        <v>54900</v>
      </c>
      <c r="J5" s="14">
        <f t="shared" si="0"/>
        <v>54.9</v>
      </c>
      <c r="K5" s="15">
        <f t="shared" si="1"/>
        <v>107.38</v>
      </c>
      <c r="L5" s="16">
        <f t="shared" si="2"/>
        <v>16.43</v>
      </c>
      <c r="M5" s="23"/>
      <c r="N5" s="24">
        <f t="shared" si="3"/>
        <v>24.76</v>
      </c>
      <c r="O5" s="23">
        <f t="shared" si="4"/>
        <v>148.57</v>
      </c>
    </row>
    <row r="6" spans="1:15" s="18" customFormat="1" ht="15.75" customHeight="1" outlineLevel="2" x14ac:dyDescent="0.25">
      <c r="A6" s="13">
        <v>4</v>
      </c>
      <c r="B6" s="19" t="s">
        <v>14</v>
      </c>
      <c r="C6" s="19" t="s">
        <v>16</v>
      </c>
      <c r="D6" s="20" t="s">
        <v>106</v>
      </c>
      <c r="E6" s="33">
        <v>44485</v>
      </c>
      <c r="F6" s="21">
        <v>2508</v>
      </c>
      <c r="G6" s="20">
        <v>845266512993</v>
      </c>
      <c r="H6" s="22">
        <v>24930</v>
      </c>
      <c r="I6" s="22">
        <v>54970</v>
      </c>
      <c r="J6" s="14">
        <f t="shared" si="0"/>
        <v>55</v>
      </c>
      <c r="K6" s="15">
        <f t="shared" si="1"/>
        <v>107.57</v>
      </c>
      <c r="L6" s="16">
        <f t="shared" si="2"/>
        <v>16.43</v>
      </c>
      <c r="M6" s="23"/>
      <c r="N6" s="24">
        <f t="shared" si="3"/>
        <v>24.8</v>
      </c>
      <c r="O6" s="23">
        <f t="shared" si="4"/>
        <v>148.80000000000001</v>
      </c>
    </row>
    <row r="7" spans="1:15" s="18" customFormat="1" ht="15.75" customHeight="1" outlineLevel="2" x14ac:dyDescent="0.25">
      <c r="A7" s="13">
        <v>5</v>
      </c>
      <c r="B7" s="19" t="s">
        <v>14</v>
      </c>
      <c r="C7" s="19" t="s">
        <v>16</v>
      </c>
      <c r="D7" s="20" t="s">
        <v>106</v>
      </c>
      <c r="E7" s="33">
        <v>44485</v>
      </c>
      <c r="F7" s="21">
        <v>2508</v>
      </c>
      <c r="G7" s="20">
        <v>845266510153</v>
      </c>
      <c r="H7" s="22">
        <v>24600</v>
      </c>
      <c r="I7" s="22">
        <v>55200</v>
      </c>
      <c r="J7" s="14">
        <f t="shared" si="0"/>
        <v>55.2</v>
      </c>
      <c r="K7" s="15">
        <f t="shared" si="1"/>
        <v>107.96</v>
      </c>
      <c r="L7" s="16">
        <f t="shared" si="2"/>
        <v>16.43</v>
      </c>
      <c r="M7" s="23"/>
      <c r="N7" s="24">
        <f t="shared" si="3"/>
        <v>24.88</v>
      </c>
      <c r="O7" s="23">
        <f t="shared" si="4"/>
        <v>149.26999999999998</v>
      </c>
    </row>
    <row r="8" spans="1:15" s="43" customFormat="1" ht="15.75" customHeight="1" outlineLevel="1" x14ac:dyDescent="0.25">
      <c r="A8" s="34"/>
      <c r="B8" s="70"/>
      <c r="C8" s="70"/>
      <c r="D8" s="72" t="s">
        <v>126</v>
      </c>
      <c r="E8" s="37"/>
      <c r="F8" s="71"/>
      <c r="G8" s="72">
        <v>5</v>
      </c>
      <c r="H8" s="75">
        <f t="shared" ref="H8:O8" si="5">SUBTOTAL(9,H3:H7)</f>
        <v>122230</v>
      </c>
      <c r="I8" s="75">
        <f t="shared" si="5"/>
        <v>276070</v>
      </c>
      <c r="J8" s="40">
        <f t="shared" si="5"/>
        <v>276.10000000000002</v>
      </c>
      <c r="K8" s="38">
        <f t="shared" si="5"/>
        <v>540.01</v>
      </c>
      <c r="L8" s="41">
        <f t="shared" si="5"/>
        <v>82.15</v>
      </c>
      <c r="M8" s="73">
        <f t="shared" si="5"/>
        <v>3.91</v>
      </c>
      <c r="N8" s="74">
        <f t="shared" si="5"/>
        <v>125.21</v>
      </c>
      <c r="O8" s="73">
        <f t="shared" si="5"/>
        <v>751.28</v>
      </c>
    </row>
    <row r="9" spans="1:15" s="18" customFormat="1" ht="15.75" customHeight="1" outlineLevel="2" x14ac:dyDescent="0.25">
      <c r="A9" s="13">
        <v>6</v>
      </c>
      <c r="B9" s="19" t="s">
        <v>14</v>
      </c>
      <c r="C9" s="19" t="s">
        <v>16</v>
      </c>
      <c r="D9" s="20" t="s">
        <v>107</v>
      </c>
      <c r="E9" s="33">
        <v>44485</v>
      </c>
      <c r="F9" s="21">
        <v>2508</v>
      </c>
      <c r="G9" s="20">
        <v>845266660073</v>
      </c>
      <c r="H9" s="22">
        <v>23400</v>
      </c>
      <c r="I9" s="22">
        <v>56300</v>
      </c>
      <c r="J9" s="14">
        <f t="shared" si="0"/>
        <v>56.3</v>
      </c>
      <c r="K9" s="15">
        <f t="shared" si="1"/>
        <v>110.11</v>
      </c>
      <c r="L9" s="16">
        <f t="shared" si="2"/>
        <v>16.43</v>
      </c>
      <c r="M9" s="23">
        <v>3.91</v>
      </c>
      <c r="N9" s="24">
        <f t="shared" si="3"/>
        <v>26.09</v>
      </c>
      <c r="O9" s="23">
        <f t="shared" si="4"/>
        <v>156.54</v>
      </c>
    </row>
    <row r="10" spans="1:15" s="18" customFormat="1" ht="15.75" customHeight="1" outlineLevel="2" x14ac:dyDescent="0.25">
      <c r="A10" s="13">
        <v>7</v>
      </c>
      <c r="B10" s="19" t="s">
        <v>14</v>
      </c>
      <c r="C10" s="19" t="s">
        <v>16</v>
      </c>
      <c r="D10" s="20" t="s">
        <v>107</v>
      </c>
      <c r="E10" s="33">
        <v>44485</v>
      </c>
      <c r="F10" s="21">
        <v>2508</v>
      </c>
      <c r="G10" s="20">
        <v>845266660867</v>
      </c>
      <c r="H10" s="22">
        <v>24900</v>
      </c>
      <c r="I10" s="22">
        <v>54800</v>
      </c>
      <c r="J10" s="14">
        <f t="shared" si="0"/>
        <v>54.8</v>
      </c>
      <c r="K10" s="15">
        <f t="shared" si="1"/>
        <v>107.18</v>
      </c>
      <c r="L10" s="16">
        <f t="shared" si="2"/>
        <v>16.43</v>
      </c>
      <c r="M10" s="23"/>
      <c r="N10" s="24">
        <f t="shared" si="3"/>
        <v>24.72</v>
      </c>
      <c r="O10" s="23">
        <f t="shared" si="4"/>
        <v>148.33000000000001</v>
      </c>
    </row>
    <row r="11" spans="1:15" s="18" customFormat="1" ht="15.75" customHeight="1" outlineLevel="2" x14ac:dyDescent="0.25">
      <c r="A11" s="13">
        <v>8</v>
      </c>
      <c r="B11" s="19" t="s">
        <v>14</v>
      </c>
      <c r="C11" s="19" t="s">
        <v>16</v>
      </c>
      <c r="D11" s="20" t="s">
        <v>107</v>
      </c>
      <c r="E11" s="33">
        <v>44485</v>
      </c>
      <c r="F11" s="21">
        <v>2508</v>
      </c>
      <c r="G11" s="20">
        <v>335266576503</v>
      </c>
      <c r="H11" s="22">
        <v>25000</v>
      </c>
      <c r="I11" s="22">
        <v>54750</v>
      </c>
      <c r="J11" s="14">
        <f t="shared" si="0"/>
        <v>54.800000000000004</v>
      </c>
      <c r="K11" s="15">
        <f t="shared" si="1"/>
        <v>107.18</v>
      </c>
      <c r="L11" s="16">
        <f t="shared" si="2"/>
        <v>16.43</v>
      </c>
      <c r="M11" s="23"/>
      <c r="N11" s="24">
        <f t="shared" si="3"/>
        <v>24.72</v>
      </c>
      <c r="O11" s="23">
        <f t="shared" si="4"/>
        <v>148.33000000000001</v>
      </c>
    </row>
    <row r="12" spans="1:15" s="43" customFormat="1" ht="15.75" customHeight="1" outlineLevel="1" x14ac:dyDescent="0.25">
      <c r="A12" s="34"/>
      <c r="B12" s="70"/>
      <c r="C12" s="70"/>
      <c r="D12" s="72" t="s">
        <v>127</v>
      </c>
      <c r="E12" s="37"/>
      <c r="F12" s="71"/>
      <c r="G12" s="72">
        <v>3</v>
      </c>
      <c r="H12" s="75">
        <f t="shared" ref="H12:O12" si="6">SUBTOTAL(9,H9:H11)</f>
        <v>73300</v>
      </c>
      <c r="I12" s="75">
        <f t="shared" si="6"/>
        <v>165850</v>
      </c>
      <c r="J12" s="40">
        <f t="shared" si="6"/>
        <v>165.9</v>
      </c>
      <c r="K12" s="38">
        <f t="shared" si="6"/>
        <v>324.47000000000003</v>
      </c>
      <c r="L12" s="41">
        <f t="shared" si="6"/>
        <v>49.29</v>
      </c>
      <c r="M12" s="73">
        <f t="shared" si="6"/>
        <v>3.91</v>
      </c>
      <c r="N12" s="74">
        <f t="shared" si="6"/>
        <v>75.53</v>
      </c>
      <c r="O12" s="73">
        <f t="shared" si="6"/>
        <v>453.20000000000005</v>
      </c>
    </row>
    <row r="13" spans="1:15" s="18" customFormat="1" ht="15.75" customHeight="1" outlineLevel="2" x14ac:dyDescent="0.25">
      <c r="A13" s="13">
        <v>9</v>
      </c>
      <c r="B13" s="19" t="s">
        <v>14</v>
      </c>
      <c r="C13" s="19" t="s">
        <v>16</v>
      </c>
      <c r="D13" s="20" t="s">
        <v>108</v>
      </c>
      <c r="E13" s="33">
        <v>44485</v>
      </c>
      <c r="F13" s="21">
        <v>2508</v>
      </c>
      <c r="G13" s="20">
        <v>335266531011</v>
      </c>
      <c r="H13" s="22">
        <v>22800</v>
      </c>
      <c r="I13" s="22">
        <v>55200</v>
      </c>
      <c r="J13" s="14">
        <f t="shared" si="0"/>
        <v>55.2</v>
      </c>
      <c r="K13" s="15">
        <f t="shared" si="1"/>
        <v>107.96</v>
      </c>
      <c r="L13" s="16">
        <f t="shared" si="2"/>
        <v>16.43</v>
      </c>
      <c r="M13" s="23">
        <v>3.91</v>
      </c>
      <c r="N13" s="24">
        <f t="shared" si="3"/>
        <v>25.66</v>
      </c>
      <c r="O13" s="23">
        <f t="shared" si="4"/>
        <v>153.95999999999998</v>
      </c>
    </row>
    <row r="14" spans="1:15" s="18" customFormat="1" ht="15.75" customHeight="1" outlineLevel="2" x14ac:dyDescent="0.25">
      <c r="A14" s="13">
        <v>10</v>
      </c>
      <c r="B14" s="19" t="s">
        <v>14</v>
      </c>
      <c r="C14" s="19" t="s">
        <v>16</v>
      </c>
      <c r="D14" s="20" t="s">
        <v>108</v>
      </c>
      <c r="E14" s="33">
        <v>44485</v>
      </c>
      <c r="F14" s="21">
        <v>2508</v>
      </c>
      <c r="G14" s="20">
        <v>845266661154</v>
      </c>
      <c r="H14" s="22">
        <v>24000</v>
      </c>
      <c r="I14" s="22">
        <v>55900</v>
      </c>
      <c r="J14" s="14">
        <f t="shared" si="0"/>
        <v>55.9</v>
      </c>
      <c r="K14" s="15">
        <f t="shared" si="1"/>
        <v>109.33</v>
      </c>
      <c r="L14" s="16">
        <f t="shared" si="2"/>
        <v>16.43</v>
      </c>
      <c r="M14" s="23"/>
      <c r="N14" s="24">
        <f t="shared" si="3"/>
        <v>25.15</v>
      </c>
      <c r="O14" s="23">
        <f t="shared" si="4"/>
        <v>150.91</v>
      </c>
    </row>
    <row r="15" spans="1:15" s="18" customFormat="1" ht="15.75" customHeight="1" outlineLevel="2" x14ac:dyDescent="0.25">
      <c r="A15" s="13">
        <v>11</v>
      </c>
      <c r="B15" s="19" t="s">
        <v>14</v>
      </c>
      <c r="C15" s="19" t="s">
        <v>16</v>
      </c>
      <c r="D15" s="20" t="s">
        <v>108</v>
      </c>
      <c r="E15" s="33">
        <v>44485</v>
      </c>
      <c r="F15" s="21">
        <v>2508</v>
      </c>
      <c r="G15" s="20">
        <v>845266510997</v>
      </c>
      <c r="H15" s="22">
        <v>23900</v>
      </c>
      <c r="I15" s="22">
        <v>55900</v>
      </c>
      <c r="J15" s="14">
        <f t="shared" si="0"/>
        <v>55.9</v>
      </c>
      <c r="K15" s="15">
        <f t="shared" si="1"/>
        <v>109.33</v>
      </c>
      <c r="L15" s="16">
        <f t="shared" si="2"/>
        <v>16.43</v>
      </c>
      <c r="M15" s="23"/>
      <c r="N15" s="24">
        <f t="shared" si="3"/>
        <v>25.15</v>
      </c>
      <c r="O15" s="23">
        <f t="shared" si="4"/>
        <v>150.91</v>
      </c>
    </row>
    <row r="16" spans="1:15" s="18" customFormat="1" ht="15.75" customHeight="1" outlineLevel="2" x14ac:dyDescent="0.25">
      <c r="A16" s="13">
        <v>12</v>
      </c>
      <c r="B16" s="19" t="s">
        <v>14</v>
      </c>
      <c r="C16" s="19" t="s">
        <v>16</v>
      </c>
      <c r="D16" s="20" t="s">
        <v>108</v>
      </c>
      <c r="E16" s="33">
        <v>44485</v>
      </c>
      <c r="F16" s="21">
        <v>2508</v>
      </c>
      <c r="G16" s="20">
        <v>845266660735</v>
      </c>
      <c r="H16" s="22">
        <v>24300</v>
      </c>
      <c r="I16" s="22">
        <v>55450</v>
      </c>
      <c r="J16" s="14">
        <f t="shared" si="0"/>
        <v>55.5</v>
      </c>
      <c r="K16" s="15">
        <f t="shared" si="1"/>
        <v>108.55</v>
      </c>
      <c r="L16" s="16">
        <f t="shared" si="2"/>
        <v>16.43</v>
      </c>
      <c r="M16" s="23"/>
      <c r="N16" s="24">
        <f t="shared" si="3"/>
        <v>25</v>
      </c>
      <c r="O16" s="23">
        <f t="shared" si="4"/>
        <v>149.97999999999999</v>
      </c>
    </row>
    <row r="17" spans="1:15" s="43" customFormat="1" ht="15.75" customHeight="1" outlineLevel="1" x14ac:dyDescent="0.25">
      <c r="A17" s="34"/>
      <c r="B17" s="70"/>
      <c r="C17" s="70"/>
      <c r="D17" s="72" t="s">
        <v>128</v>
      </c>
      <c r="E17" s="37"/>
      <c r="F17" s="71"/>
      <c r="G17" s="72">
        <v>4</v>
      </c>
      <c r="H17" s="75">
        <f t="shared" ref="H17:O17" si="7">SUBTOTAL(9,H13:H16)</f>
        <v>95000</v>
      </c>
      <c r="I17" s="75">
        <f t="shared" si="7"/>
        <v>222450</v>
      </c>
      <c r="J17" s="40">
        <f t="shared" si="7"/>
        <v>222.5</v>
      </c>
      <c r="K17" s="38">
        <f t="shared" si="7"/>
        <v>435.17</v>
      </c>
      <c r="L17" s="41">
        <f t="shared" si="7"/>
        <v>65.72</v>
      </c>
      <c r="M17" s="73">
        <f t="shared" si="7"/>
        <v>3.91</v>
      </c>
      <c r="N17" s="74">
        <f t="shared" si="7"/>
        <v>100.96000000000001</v>
      </c>
      <c r="O17" s="73">
        <f t="shared" si="7"/>
        <v>605.76</v>
      </c>
    </row>
    <row r="18" spans="1:15" s="18" customFormat="1" ht="15.75" customHeight="1" outlineLevel="2" x14ac:dyDescent="0.25">
      <c r="A18" s="13">
        <v>13</v>
      </c>
      <c r="B18" s="19" t="s">
        <v>14</v>
      </c>
      <c r="C18" s="19" t="s">
        <v>16</v>
      </c>
      <c r="D18" s="20" t="s">
        <v>109</v>
      </c>
      <c r="E18" s="33">
        <v>44485</v>
      </c>
      <c r="F18" s="21">
        <v>2508</v>
      </c>
      <c r="G18" s="20">
        <v>335266576685</v>
      </c>
      <c r="H18" s="22">
        <v>24300</v>
      </c>
      <c r="I18" s="22">
        <v>55500</v>
      </c>
      <c r="J18" s="14">
        <f t="shared" si="0"/>
        <v>55.5</v>
      </c>
      <c r="K18" s="15">
        <f t="shared" si="1"/>
        <v>108.55</v>
      </c>
      <c r="L18" s="16">
        <f t="shared" si="2"/>
        <v>16.43</v>
      </c>
      <c r="M18" s="23">
        <v>3.91</v>
      </c>
      <c r="N18" s="24">
        <f t="shared" si="3"/>
        <v>25.78</v>
      </c>
      <c r="O18" s="23">
        <f t="shared" si="4"/>
        <v>154.66999999999999</v>
      </c>
    </row>
    <row r="19" spans="1:15" s="18" customFormat="1" ht="15.75" customHeight="1" outlineLevel="2" x14ac:dyDescent="0.25">
      <c r="A19" s="13">
        <v>14</v>
      </c>
      <c r="B19" s="19" t="s">
        <v>14</v>
      </c>
      <c r="C19" s="19" t="s">
        <v>16</v>
      </c>
      <c r="D19" s="20" t="s">
        <v>109</v>
      </c>
      <c r="E19" s="33">
        <v>44485</v>
      </c>
      <c r="F19" s="21">
        <v>2508</v>
      </c>
      <c r="G19" s="20">
        <v>845266661121</v>
      </c>
      <c r="H19" s="22">
        <v>23900</v>
      </c>
      <c r="I19" s="22">
        <v>55500</v>
      </c>
      <c r="J19" s="14">
        <f t="shared" si="0"/>
        <v>55.5</v>
      </c>
      <c r="K19" s="15">
        <f t="shared" si="1"/>
        <v>108.55</v>
      </c>
      <c r="L19" s="16">
        <f t="shared" si="2"/>
        <v>16.43</v>
      </c>
      <c r="M19" s="23"/>
      <c r="N19" s="24">
        <f t="shared" si="3"/>
        <v>25</v>
      </c>
      <c r="O19" s="23">
        <f t="shared" si="4"/>
        <v>149.97999999999999</v>
      </c>
    </row>
    <row r="20" spans="1:15" s="18" customFormat="1" ht="15.75" customHeight="1" outlineLevel="2" x14ac:dyDescent="0.25">
      <c r="A20" s="13">
        <v>15</v>
      </c>
      <c r="B20" s="19" t="s">
        <v>14</v>
      </c>
      <c r="C20" s="19" t="s">
        <v>16</v>
      </c>
      <c r="D20" s="20" t="s">
        <v>109</v>
      </c>
      <c r="E20" s="33">
        <v>44485</v>
      </c>
      <c r="F20" s="21">
        <v>2508</v>
      </c>
      <c r="G20" s="20">
        <v>845266512217</v>
      </c>
      <c r="H20" s="22">
        <v>24300</v>
      </c>
      <c r="I20" s="22">
        <v>55600</v>
      </c>
      <c r="J20" s="14">
        <f t="shared" si="0"/>
        <v>55.6</v>
      </c>
      <c r="K20" s="15">
        <f t="shared" si="1"/>
        <v>108.74</v>
      </c>
      <c r="L20" s="16">
        <f t="shared" si="2"/>
        <v>16.43</v>
      </c>
      <c r="M20" s="23"/>
      <c r="N20" s="24">
        <f t="shared" si="3"/>
        <v>25.03</v>
      </c>
      <c r="O20" s="23">
        <f t="shared" si="4"/>
        <v>150.19999999999999</v>
      </c>
    </row>
    <row r="21" spans="1:15" s="18" customFormat="1" ht="15.75" customHeight="1" outlineLevel="2" x14ac:dyDescent="0.25">
      <c r="A21" s="13">
        <v>16</v>
      </c>
      <c r="B21" s="19" t="s">
        <v>14</v>
      </c>
      <c r="C21" s="19" t="s">
        <v>16</v>
      </c>
      <c r="D21" s="20" t="s">
        <v>109</v>
      </c>
      <c r="E21" s="33">
        <v>44485</v>
      </c>
      <c r="F21" s="21">
        <v>2508</v>
      </c>
      <c r="G21" s="20">
        <v>335266576586</v>
      </c>
      <c r="H21" s="22">
        <v>25200</v>
      </c>
      <c r="I21" s="22">
        <v>54700</v>
      </c>
      <c r="J21" s="14">
        <f t="shared" si="0"/>
        <v>54.7</v>
      </c>
      <c r="K21" s="15">
        <f t="shared" si="1"/>
        <v>106.98</v>
      </c>
      <c r="L21" s="16">
        <f t="shared" si="2"/>
        <v>16.43</v>
      </c>
      <c r="M21" s="23"/>
      <c r="N21" s="24">
        <f t="shared" si="3"/>
        <v>24.68</v>
      </c>
      <c r="O21" s="23">
        <f t="shared" si="4"/>
        <v>148.09</v>
      </c>
    </row>
    <row r="22" spans="1:15" s="18" customFormat="1" ht="15.75" customHeight="1" outlineLevel="2" x14ac:dyDescent="0.25">
      <c r="A22" s="13">
        <v>17</v>
      </c>
      <c r="B22" s="19" t="s">
        <v>14</v>
      </c>
      <c r="C22" s="19" t="s">
        <v>16</v>
      </c>
      <c r="D22" s="20" t="s">
        <v>109</v>
      </c>
      <c r="E22" s="33">
        <v>44485</v>
      </c>
      <c r="F22" s="21">
        <v>2508</v>
      </c>
      <c r="G22" s="20">
        <v>845266661147</v>
      </c>
      <c r="H22" s="22">
        <v>24800</v>
      </c>
      <c r="I22" s="22">
        <v>54800</v>
      </c>
      <c r="J22" s="14">
        <f t="shared" si="0"/>
        <v>54.8</v>
      </c>
      <c r="K22" s="15">
        <f t="shared" si="1"/>
        <v>107.18</v>
      </c>
      <c r="L22" s="16">
        <f t="shared" si="2"/>
        <v>16.43</v>
      </c>
      <c r="M22" s="23"/>
      <c r="N22" s="24">
        <f t="shared" si="3"/>
        <v>24.72</v>
      </c>
      <c r="O22" s="23">
        <f t="shared" si="4"/>
        <v>148.33000000000001</v>
      </c>
    </row>
    <row r="23" spans="1:15" s="18" customFormat="1" ht="15.75" customHeight="1" outlineLevel="2" x14ac:dyDescent="0.25">
      <c r="A23" s="13">
        <v>18</v>
      </c>
      <c r="B23" s="19" t="s">
        <v>14</v>
      </c>
      <c r="C23" s="19" t="s">
        <v>16</v>
      </c>
      <c r="D23" s="20" t="s">
        <v>109</v>
      </c>
      <c r="E23" s="33">
        <v>44485</v>
      </c>
      <c r="F23" s="21">
        <v>2508</v>
      </c>
      <c r="G23" s="20">
        <v>845266660057</v>
      </c>
      <c r="H23" s="22">
        <v>23800</v>
      </c>
      <c r="I23" s="22">
        <v>56100</v>
      </c>
      <c r="J23" s="14">
        <f t="shared" si="0"/>
        <v>56.1</v>
      </c>
      <c r="K23" s="15">
        <f t="shared" si="1"/>
        <v>109.72</v>
      </c>
      <c r="L23" s="16">
        <f t="shared" si="2"/>
        <v>16.43</v>
      </c>
      <c r="M23" s="23"/>
      <c r="N23" s="24">
        <f t="shared" si="3"/>
        <v>25.23</v>
      </c>
      <c r="O23" s="23">
        <f t="shared" si="4"/>
        <v>151.38</v>
      </c>
    </row>
    <row r="24" spans="1:15" s="18" customFormat="1" ht="15.75" customHeight="1" outlineLevel="2" x14ac:dyDescent="0.25">
      <c r="A24" s="13">
        <v>19</v>
      </c>
      <c r="B24" s="19" t="s">
        <v>14</v>
      </c>
      <c r="C24" s="19" t="s">
        <v>16</v>
      </c>
      <c r="D24" s="20" t="s">
        <v>109</v>
      </c>
      <c r="E24" s="33">
        <v>44485</v>
      </c>
      <c r="F24" s="21">
        <v>2508</v>
      </c>
      <c r="G24" s="20">
        <v>845266513330</v>
      </c>
      <c r="H24" s="22">
        <v>24200</v>
      </c>
      <c r="I24" s="22">
        <v>55500</v>
      </c>
      <c r="J24" s="14">
        <f t="shared" si="0"/>
        <v>55.5</v>
      </c>
      <c r="K24" s="15">
        <f t="shared" si="1"/>
        <v>108.55</v>
      </c>
      <c r="L24" s="16">
        <f t="shared" si="2"/>
        <v>16.43</v>
      </c>
      <c r="M24" s="23"/>
      <c r="N24" s="24">
        <f t="shared" si="3"/>
        <v>25</v>
      </c>
      <c r="O24" s="23">
        <f t="shared" si="4"/>
        <v>149.97999999999999</v>
      </c>
    </row>
    <row r="25" spans="1:15" s="18" customFormat="1" ht="15.75" customHeight="1" outlineLevel="2" x14ac:dyDescent="0.25">
      <c r="A25" s="13">
        <v>20</v>
      </c>
      <c r="B25" s="19" t="s">
        <v>14</v>
      </c>
      <c r="C25" s="19" t="s">
        <v>16</v>
      </c>
      <c r="D25" s="20" t="s">
        <v>109</v>
      </c>
      <c r="E25" s="33">
        <v>44485</v>
      </c>
      <c r="F25" s="21">
        <v>2508</v>
      </c>
      <c r="G25" s="20">
        <v>845266512365</v>
      </c>
      <c r="H25" s="22">
        <v>23500</v>
      </c>
      <c r="I25" s="22">
        <v>56300</v>
      </c>
      <c r="J25" s="14">
        <f t="shared" si="0"/>
        <v>56.3</v>
      </c>
      <c r="K25" s="15">
        <f t="shared" si="1"/>
        <v>110.11</v>
      </c>
      <c r="L25" s="16">
        <f t="shared" si="2"/>
        <v>16.43</v>
      </c>
      <c r="M25" s="23"/>
      <c r="N25" s="24">
        <f t="shared" si="3"/>
        <v>25.31</v>
      </c>
      <c r="O25" s="23">
        <f t="shared" si="4"/>
        <v>151.85</v>
      </c>
    </row>
    <row r="26" spans="1:15" s="18" customFormat="1" ht="15.75" customHeight="1" outlineLevel="2" x14ac:dyDescent="0.25">
      <c r="A26" s="13">
        <v>21</v>
      </c>
      <c r="B26" s="19" t="s">
        <v>14</v>
      </c>
      <c r="C26" s="19" t="s">
        <v>16</v>
      </c>
      <c r="D26" s="20" t="s">
        <v>109</v>
      </c>
      <c r="E26" s="33">
        <v>44485</v>
      </c>
      <c r="F26" s="21">
        <v>2508</v>
      </c>
      <c r="G26" s="20">
        <v>335266531060</v>
      </c>
      <c r="H26" s="22">
        <v>24000</v>
      </c>
      <c r="I26" s="22">
        <v>55900</v>
      </c>
      <c r="J26" s="14">
        <f t="shared" si="0"/>
        <v>55.9</v>
      </c>
      <c r="K26" s="15">
        <f t="shared" si="1"/>
        <v>109.33</v>
      </c>
      <c r="L26" s="16">
        <f t="shared" si="2"/>
        <v>16.43</v>
      </c>
      <c r="M26" s="23"/>
      <c r="N26" s="24">
        <f t="shared" si="3"/>
        <v>25.15</v>
      </c>
      <c r="O26" s="23">
        <f t="shared" si="4"/>
        <v>150.91</v>
      </c>
    </row>
    <row r="27" spans="1:15" s="18" customFormat="1" ht="15.75" customHeight="1" outlineLevel="2" x14ac:dyDescent="0.25">
      <c r="A27" s="13">
        <v>22</v>
      </c>
      <c r="B27" s="19" t="s">
        <v>14</v>
      </c>
      <c r="C27" s="19" t="s">
        <v>16</v>
      </c>
      <c r="D27" s="20" t="s">
        <v>109</v>
      </c>
      <c r="E27" s="33">
        <v>44485</v>
      </c>
      <c r="F27" s="21">
        <v>2508</v>
      </c>
      <c r="G27" s="20">
        <v>335266575232</v>
      </c>
      <c r="H27" s="22">
        <v>25400</v>
      </c>
      <c r="I27" s="22">
        <v>54400</v>
      </c>
      <c r="J27" s="14">
        <f t="shared" si="0"/>
        <v>54.4</v>
      </c>
      <c r="K27" s="15">
        <f t="shared" si="1"/>
        <v>106.4</v>
      </c>
      <c r="L27" s="16">
        <f t="shared" si="2"/>
        <v>16.43</v>
      </c>
      <c r="M27" s="23"/>
      <c r="N27" s="24">
        <f t="shared" si="3"/>
        <v>24.57</v>
      </c>
      <c r="O27" s="23">
        <f t="shared" si="4"/>
        <v>147.4</v>
      </c>
    </row>
    <row r="28" spans="1:15" s="43" customFormat="1" ht="15.75" customHeight="1" outlineLevel="1" x14ac:dyDescent="0.25">
      <c r="A28" s="34"/>
      <c r="B28" s="70"/>
      <c r="C28" s="70"/>
      <c r="D28" s="72" t="s">
        <v>129</v>
      </c>
      <c r="E28" s="37"/>
      <c r="F28" s="71"/>
      <c r="G28" s="72">
        <v>10</v>
      </c>
      <c r="H28" s="75">
        <f t="shared" ref="H28:O28" si="8">SUBTOTAL(9,H18:H27)</f>
        <v>243400</v>
      </c>
      <c r="I28" s="75">
        <f t="shared" si="8"/>
        <v>554300</v>
      </c>
      <c r="J28" s="40">
        <f t="shared" si="8"/>
        <v>554.30000000000007</v>
      </c>
      <c r="K28" s="38">
        <f t="shared" si="8"/>
        <v>1084.1100000000001</v>
      </c>
      <c r="L28" s="41">
        <f t="shared" si="8"/>
        <v>164.30000000000004</v>
      </c>
      <c r="M28" s="73">
        <f t="shared" si="8"/>
        <v>3.91</v>
      </c>
      <c r="N28" s="74">
        <f t="shared" si="8"/>
        <v>250.47</v>
      </c>
      <c r="O28" s="73">
        <f t="shared" si="8"/>
        <v>1502.79</v>
      </c>
    </row>
    <row r="29" spans="1:15" s="18" customFormat="1" ht="15.75" customHeight="1" outlineLevel="2" x14ac:dyDescent="0.25">
      <c r="A29" s="13">
        <v>23</v>
      </c>
      <c r="B29" s="19" t="s">
        <v>14</v>
      </c>
      <c r="C29" s="19" t="s">
        <v>16</v>
      </c>
      <c r="D29" s="20" t="s">
        <v>110</v>
      </c>
      <c r="E29" s="33">
        <v>44486</v>
      </c>
      <c r="F29" s="21">
        <v>2508</v>
      </c>
      <c r="G29" s="20">
        <v>335266576867</v>
      </c>
      <c r="H29" s="22">
        <v>24400</v>
      </c>
      <c r="I29" s="22">
        <v>54200</v>
      </c>
      <c r="J29" s="14">
        <f t="shared" si="0"/>
        <v>54.2</v>
      </c>
      <c r="K29" s="15">
        <f t="shared" si="1"/>
        <v>106.01</v>
      </c>
      <c r="L29" s="16">
        <f t="shared" si="2"/>
        <v>16.43</v>
      </c>
      <c r="M29" s="23">
        <v>3.91</v>
      </c>
      <c r="N29" s="24">
        <f t="shared" si="3"/>
        <v>25.27</v>
      </c>
      <c r="O29" s="23">
        <f t="shared" si="4"/>
        <v>151.62</v>
      </c>
    </row>
    <row r="30" spans="1:15" s="18" customFormat="1" ht="15.75" customHeight="1" outlineLevel="2" x14ac:dyDescent="0.25">
      <c r="A30" s="13">
        <v>24</v>
      </c>
      <c r="B30" s="19" t="s">
        <v>14</v>
      </c>
      <c r="C30" s="19" t="s">
        <v>16</v>
      </c>
      <c r="D30" s="20" t="s">
        <v>110</v>
      </c>
      <c r="E30" s="33">
        <v>44486</v>
      </c>
      <c r="F30" s="21">
        <v>2508</v>
      </c>
      <c r="G30" s="20">
        <v>845266512431</v>
      </c>
      <c r="H30" s="22">
        <v>24000</v>
      </c>
      <c r="I30" s="22">
        <v>55800</v>
      </c>
      <c r="J30" s="14">
        <f t="shared" si="0"/>
        <v>55.8</v>
      </c>
      <c r="K30" s="15">
        <f t="shared" si="1"/>
        <v>109.14</v>
      </c>
      <c r="L30" s="16">
        <f t="shared" si="2"/>
        <v>16.43</v>
      </c>
      <c r="M30" s="23"/>
      <c r="N30" s="24">
        <f t="shared" si="3"/>
        <v>25.11</v>
      </c>
      <c r="O30" s="23">
        <f t="shared" si="4"/>
        <v>150.68</v>
      </c>
    </row>
    <row r="31" spans="1:15" s="18" customFormat="1" ht="15.75" customHeight="1" outlineLevel="2" x14ac:dyDescent="0.25">
      <c r="A31" s="13">
        <v>25</v>
      </c>
      <c r="B31" s="19" t="s">
        <v>14</v>
      </c>
      <c r="C31" s="19" t="s">
        <v>16</v>
      </c>
      <c r="D31" s="20" t="s">
        <v>110</v>
      </c>
      <c r="E31" s="33">
        <v>44486</v>
      </c>
      <c r="F31" s="21">
        <v>2508</v>
      </c>
      <c r="G31" s="20">
        <v>845266660222</v>
      </c>
      <c r="H31" s="22">
        <v>24100</v>
      </c>
      <c r="I31" s="22">
        <v>55600</v>
      </c>
      <c r="J31" s="14">
        <f t="shared" si="0"/>
        <v>55.6</v>
      </c>
      <c r="K31" s="15">
        <f t="shared" si="1"/>
        <v>108.74</v>
      </c>
      <c r="L31" s="16">
        <f t="shared" si="2"/>
        <v>16.43</v>
      </c>
      <c r="M31" s="23"/>
      <c r="N31" s="24">
        <f t="shared" si="3"/>
        <v>25.03</v>
      </c>
      <c r="O31" s="23">
        <f t="shared" si="4"/>
        <v>150.19999999999999</v>
      </c>
    </row>
    <row r="32" spans="1:15" s="43" customFormat="1" ht="15.75" customHeight="1" outlineLevel="1" x14ac:dyDescent="0.25">
      <c r="A32" s="34"/>
      <c r="B32" s="70"/>
      <c r="C32" s="70"/>
      <c r="D32" s="72" t="s">
        <v>130</v>
      </c>
      <c r="E32" s="37"/>
      <c r="F32" s="71"/>
      <c r="G32" s="72">
        <v>3</v>
      </c>
      <c r="H32" s="75">
        <f t="shared" ref="H32:O32" si="9">SUBTOTAL(9,H29:H31)</f>
        <v>72500</v>
      </c>
      <c r="I32" s="75">
        <f t="shared" si="9"/>
        <v>165600</v>
      </c>
      <c r="J32" s="40">
        <f t="shared" si="9"/>
        <v>165.6</v>
      </c>
      <c r="K32" s="38">
        <f t="shared" si="9"/>
        <v>323.89</v>
      </c>
      <c r="L32" s="41">
        <f t="shared" si="9"/>
        <v>49.29</v>
      </c>
      <c r="M32" s="73">
        <f t="shared" si="9"/>
        <v>3.91</v>
      </c>
      <c r="N32" s="74">
        <f t="shared" si="9"/>
        <v>75.41</v>
      </c>
      <c r="O32" s="73">
        <f t="shared" si="9"/>
        <v>452.5</v>
      </c>
    </row>
    <row r="33" spans="1:15" s="18" customFormat="1" ht="15.75" customHeight="1" outlineLevel="2" x14ac:dyDescent="0.25">
      <c r="A33" s="13">
        <v>26</v>
      </c>
      <c r="B33" s="19" t="s">
        <v>14</v>
      </c>
      <c r="C33" s="19" t="s">
        <v>16</v>
      </c>
      <c r="D33" s="20" t="s">
        <v>111</v>
      </c>
      <c r="E33" s="33">
        <v>44486</v>
      </c>
      <c r="F33" s="21">
        <v>2508</v>
      </c>
      <c r="G33" s="20">
        <v>845266512738</v>
      </c>
      <c r="H33" s="22">
        <v>24000</v>
      </c>
      <c r="I33" s="22">
        <v>55800</v>
      </c>
      <c r="J33" s="14">
        <f t="shared" si="0"/>
        <v>55.8</v>
      </c>
      <c r="K33" s="15">
        <f t="shared" si="1"/>
        <v>109.14</v>
      </c>
      <c r="L33" s="16">
        <f t="shared" si="2"/>
        <v>16.43</v>
      </c>
      <c r="M33" s="23">
        <v>3.91</v>
      </c>
      <c r="N33" s="24">
        <f t="shared" si="3"/>
        <v>25.9</v>
      </c>
      <c r="O33" s="23">
        <f t="shared" si="4"/>
        <v>155.38</v>
      </c>
    </row>
    <row r="34" spans="1:15" s="18" customFormat="1" ht="15.75" customHeight="1" outlineLevel="2" x14ac:dyDescent="0.25">
      <c r="A34" s="13">
        <v>27</v>
      </c>
      <c r="B34" s="19" t="s">
        <v>14</v>
      </c>
      <c r="C34" s="19" t="s">
        <v>16</v>
      </c>
      <c r="D34" s="20" t="s">
        <v>111</v>
      </c>
      <c r="E34" s="33">
        <v>44486</v>
      </c>
      <c r="F34" s="21">
        <v>2508</v>
      </c>
      <c r="G34" s="20">
        <v>335266575489</v>
      </c>
      <c r="H34" s="22">
        <v>24900</v>
      </c>
      <c r="I34" s="22">
        <v>54800</v>
      </c>
      <c r="J34" s="14">
        <f t="shared" si="0"/>
        <v>54.8</v>
      </c>
      <c r="K34" s="15">
        <f t="shared" si="1"/>
        <v>107.18</v>
      </c>
      <c r="L34" s="16">
        <f t="shared" si="2"/>
        <v>16.43</v>
      </c>
      <c r="M34" s="23"/>
      <c r="N34" s="24">
        <f t="shared" si="3"/>
        <v>24.72</v>
      </c>
      <c r="O34" s="23">
        <f t="shared" si="4"/>
        <v>148.33000000000001</v>
      </c>
    </row>
    <row r="35" spans="1:15" s="18" customFormat="1" ht="15.75" customHeight="1" outlineLevel="2" x14ac:dyDescent="0.25">
      <c r="A35" s="13">
        <v>28</v>
      </c>
      <c r="B35" s="19" t="s">
        <v>14</v>
      </c>
      <c r="C35" s="19" t="s">
        <v>16</v>
      </c>
      <c r="D35" s="20" t="s">
        <v>111</v>
      </c>
      <c r="E35" s="33">
        <v>44486</v>
      </c>
      <c r="F35" s="21">
        <v>2508</v>
      </c>
      <c r="G35" s="20">
        <v>845266660693</v>
      </c>
      <c r="H35" s="22">
        <v>25500</v>
      </c>
      <c r="I35" s="22">
        <v>54000</v>
      </c>
      <c r="J35" s="14">
        <f t="shared" si="0"/>
        <v>54</v>
      </c>
      <c r="K35" s="15">
        <f t="shared" si="1"/>
        <v>105.61</v>
      </c>
      <c r="L35" s="16">
        <f t="shared" si="2"/>
        <v>16.43</v>
      </c>
      <c r="M35" s="23"/>
      <c r="N35" s="24">
        <f t="shared" si="3"/>
        <v>24.41</v>
      </c>
      <c r="O35" s="23">
        <f t="shared" si="4"/>
        <v>146.44999999999999</v>
      </c>
    </row>
    <row r="36" spans="1:15" s="18" customFormat="1" ht="15.75" customHeight="1" outlineLevel="2" x14ac:dyDescent="0.25">
      <c r="A36" s="13">
        <v>29</v>
      </c>
      <c r="B36" s="19" t="s">
        <v>14</v>
      </c>
      <c r="C36" s="19" t="s">
        <v>16</v>
      </c>
      <c r="D36" s="20" t="s">
        <v>111</v>
      </c>
      <c r="E36" s="33">
        <v>44486</v>
      </c>
      <c r="F36" s="21">
        <v>2508</v>
      </c>
      <c r="G36" s="20">
        <v>845266511003</v>
      </c>
      <c r="H36" s="22">
        <v>23300</v>
      </c>
      <c r="I36" s="22">
        <v>56100</v>
      </c>
      <c r="J36" s="14">
        <f t="shared" si="0"/>
        <v>56.1</v>
      </c>
      <c r="K36" s="15">
        <f t="shared" si="1"/>
        <v>109.72</v>
      </c>
      <c r="L36" s="16">
        <f t="shared" si="2"/>
        <v>16.43</v>
      </c>
      <c r="M36" s="23"/>
      <c r="N36" s="24">
        <f t="shared" si="3"/>
        <v>25.23</v>
      </c>
      <c r="O36" s="23">
        <f t="shared" si="4"/>
        <v>151.38</v>
      </c>
    </row>
    <row r="37" spans="1:15" s="18" customFormat="1" ht="15.75" customHeight="1" outlineLevel="2" x14ac:dyDescent="0.25">
      <c r="A37" s="13">
        <v>30</v>
      </c>
      <c r="B37" s="19" t="s">
        <v>14</v>
      </c>
      <c r="C37" s="19" t="s">
        <v>16</v>
      </c>
      <c r="D37" s="20" t="s">
        <v>111</v>
      </c>
      <c r="E37" s="33">
        <v>44486</v>
      </c>
      <c r="F37" s="21">
        <v>2508</v>
      </c>
      <c r="G37" s="20">
        <v>845266510765</v>
      </c>
      <c r="H37" s="22">
        <v>24000</v>
      </c>
      <c r="I37" s="22">
        <v>55700</v>
      </c>
      <c r="J37" s="14">
        <f t="shared" si="0"/>
        <v>55.7</v>
      </c>
      <c r="K37" s="15">
        <f t="shared" si="1"/>
        <v>108.94</v>
      </c>
      <c r="L37" s="16">
        <f t="shared" si="2"/>
        <v>16.43</v>
      </c>
      <c r="M37" s="23"/>
      <c r="N37" s="24">
        <f t="shared" si="3"/>
        <v>25.07</v>
      </c>
      <c r="O37" s="23">
        <f t="shared" si="4"/>
        <v>150.44</v>
      </c>
    </row>
    <row r="38" spans="1:15" s="18" customFormat="1" ht="15.75" customHeight="1" outlineLevel="2" x14ac:dyDescent="0.25">
      <c r="A38" s="13">
        <v>31</v>
      </c>
      <c r="B38" s="19" t="s">
        <v>14</v>
      </c>
      <c r="C38" s="19" t="s">
        <v>16</v>
      </c>
      <c r="D38" s="20" t="s">
        <v>111</v>
      </c>
      <c r="E38" s="33">
        <v>44486</v>
      </c>
      <c r="F38" s="21">
        <v>2508</v>
      </c>
      <c r="G38" s="20">
        <v>845266510534</v>
      </c>
      <c r="H38" s="22">
        <v>23800</v>
      </c>
      <c r="I38" s="22">
        <v>55900</v>
      </c>
      <c r="J38" s="14">
        <f t="shared" si="0"/>
        <v>55.9</v>
      </c>
      <c r="K38" s="15">
        <f t="shared" si="1"/>
        <v>109.33</v>
      </c>
      <c r="L38" s="16">
        <f t="shared" si="2"/>
        <v>16.43</v>
      </c>
      <c r="M38" s="23"/>
      <c r="N38" s="24">
        <f t="shared" si="3"/>
        <v>25.15</v>
      </c>
      <c r="O38" s="23">
        <f t="shared" si="4"/>
        <v>150.91</v>
      </c>
    </row>
    <row r="39" spans="1:15" s="18" customFormat="1" ht="15.75" customHeight="1" outlineLevel="2" x14ac:dyDescent="0.25">
      <c r="A39" s="13">
        <v>32</v>
      </c>
      <c r="B39" s="19" t="s">
        <v>14</v>
      </c>
      <c r="C39" s="19" t="s">
        <v>16</v>
      </c>
      <c r="D39" s="20" t="s">
        <v>111</v>
      </c>
      <c r="E39" s="33">
        <v>44486</v>
      </c>
      <c r="F39" s="21">
        <v>2508</v>
      </c>
      <c r="G39" s="20">
        <v>845266513207</v>
      </c>
      <c r="H39" s="22">
        <v>24100</v>
      </c>
      <c r="I39" s="22">
        <v>55400</v>
      </c>
      <c r="J39" s="14">
        <f t="shared" si="0"/>
        <v>55.4</v>
      </c>
      <c r="K39" s="15">
        <f t="shared" si="1"/>
        <v>108.35</v>
      </c>
      <c r="L39" s="16">
        <f t="shared" si="2"/>
        <v>16.43</v>
      </c>
      <c r="M39" s="16"/>
      <c r="N39" s="24">
        <f t="shared" si="3"/>
        <v>24.96</v>
      </c>
      <c r="O39" s="23">
        <f t="shared" si="4"/>
        <v>149.74</v>
      </c>
    </row>
    <row r="40" spans="1:15" s="18" customFormat="1" ht="15.75" customHeight="1" outlineLevel="2" x14ac:dyDescent="0.25">
      <c r="A40" s="13">
        <v>33</v>
      </c>
      <c r="B40" s="19" t="s">
        <v>14</v>
      </c>
      <c r="C40" s="19" t="s">
        <v>16</v>
      </c>
      <c r="D40" s="20" t="s">
        <v>111</v>
      </c>
      <c r="E40" s="33">
        <v>44486</v>
      </c>
      <c r="F40" s="21">
        <v>2508</v>
      </c>
      <c r="G40" s="20">
        <v>845266512886</v>
      </c>
      <c r="H40" s="22">
        <v>25300</v>
      </c>
      <c r="I40" s="22">
        <v>52500</v>
      </c>
      <c r="J40" s="14">
        <f t="shared" si="0"/>
        <v>52.5</v>
      </c>
      <c r="K40" s="15">
        <f t="shared" si="1"/>
        <v>102.68</v>
      </c>
      <c r="L40" s="16">
        <f t="shared" si="2"/>
        <v>16.43</v>
      </c>
      <c r="M40" s="16"/>
      <c r="N40" s="24">
        <f t="shared" si="3"/>
        <v>23.82</v>
      </c>
      <c r="O40" s="23">
        <f t="shared" si="4"/>
        <v>142.93</v>
      </c>
    </row>
    <row r="41" spans="1:15" s="18" customFormat="1" ht="15.75" customHeight="1" outlineLevel="2" x14ac:dyDescent="0.25">
      <c r="A41" s="13">
        <v>34</v>
      </c>
      <c r="B41" s="19" t="s">
        <v>14</v>
      </c>
      <c r="C41" s="19" t="s">
        <v>16</v>
      </c>
      <c r="D41" s="20" t="s">
        <v>111</v>
      </c>
      <c r="E41" s="33">
        <v>44486</v>
      </c>
      <c r="F41" s="21">
        <v>2508</v>
      </c>
      <c r="G41" s="20">
        <v>845266510880</v>
      </c>
      <c r="H41" s="22">
        <v>23900</v>
      </c>
      <c r="I41" s="22">
        <v>55750</v>
      </c>
      <c r="J41" s="14">
        <f t="shared" si="0"/>
        <v>55.800000000000004</v>
      </c>
      <c r="K41" s="15">
        <f t="shared" si="1"/>
        <v>109.14</v>
      </c>
      <c r="L41" s="16">
        <f t="shared" si="2"/>
        <v>16.43</v>
      </c>
      <c r="M41" s="16"/>
      <c r="N41" s="24">
        <f t="shared" si="3"/>
        <v>25.11</v>
      </c>
      <c r="O41" s="23">
        <f t="shared" si="4"/>
        <v>150.68</v>
      </c>
    </row>
    <row r="42" spans="1:15" s="18" customFormat="1" ht="15.75" customHeight="1" outlineLevel="2" x14ac:dyDescent="0.25">
      <c r="A42" s="13">
        <v>35</v>
      </c>
      <c r="B42" s="19" t="s">
        <v>14</v>
      </c>
      <c r="C42" s="19" t="s">
        <v>16</v>
      </c>
      <c r="D42" s="20" t="s">
        <v>111</v>
      </c>
      <c r="E42" s="33">
        <v>44486</v>
      </c>
      <c r="F42" s="21">
        <v>2508</v>
      </c>
      <c r="G42" s="20">
        <v>845266660370</v>
      </c>
      <c r="H42" s="22">
        <v>21700</v>
      </c>
      <c r="I42" s="22">
        <v>56100</v>
      </c>
      <c r="J42" s="14">
        <f t="shared" si="0"/>
        <v>56.1</v>
      </c>
      <c r="K42" s="15">
        <f t="shared" si="1"/>
        <v>109.72</v>
      </c>
      <c r="L42" s="16">
        <f t="shared" si="2"/>
        <v>16.43</v>
      </c>
      <c r="M42" s="16"/>
      <c r="N42" s="24">
        <f t="shared" si="3"/>
        <v>25.23</v>
      </c>
      <c r="O42" s="23">
        <f t="shared" si="4"/>
        <v>151.38</v>
      </c>
    </row>
    <row r="43" spans="1:15" s="43" customFormat="1" ht="15.75" customHeight="1" outlineLevel="1" x14ac:dyDescent="0.25">
      <c r="A43" s="34"/>
      <c r="B43" s="70"/>
      <c r="C43" s="70"/>
      <c r="D43" s="72" t="s">
        <v>131</v>
      </c>
      <c r="E43" s="37"/>
      <c r="F43" s="71"/>
      <c r="G43" s="72">
        <v>10</v>
      </c>
      <c r="H43" s="75">
        <f t="shared" ref="H43:O43" si="10">SUBTOTAL(9,H33:H42)</f>
        <v>240500</v>
      </c>
      <c r="I43" s="75">
        <f t="shared" si="10"/>
        <v>552050</v>
      </c>
      <c r="J43" s="40">
        <f t="shared" si="10"/>
        <v>552.09999999999991</v>
      </c>
      <c r="K43" s="38">
        <f t="shared" si="10"/>
        <v>1079.81</v>
      </c>
      <c r="L43" s="41">
        <f t="shared" si="10"/>
        <v>164.30000000000004</v>
      </c>
      <c r="M43" s="41">
        <f t="shared" si="10"/>
        <v>3.91</v>
      </c>
      <c r="N43" s="74">
        <f t="shared" si="10"/>
        <v>249.6</v>
      </c>
      <c r="O43" s="73">
        <f t="shared" si="10"/>
        <v>1497.6200000000003</v>
      </c>
    </row>
    <row r="44" spans="1:15" s="18" customFormat="1" ht="15.75" customHeight="1" outlineLevel="2" x14ac:dyDescent="0.25">
      <c r="A44" s="13">
        <v>36</v>
      </c>
      <c r="B44" s="19" t="s">
        <v>14</v>
      </c>
      <c r="C44" s="19" t="s">
        <v>16</v>
      </c>
      <c r="D44" s="2" t="s">
        <v>112</v>
      </c>
      <c r="E44" s="33">
        <v>44486</v>
      </c>
      <c r="F44" s="21">
        <v>2508</v>
      </c>
      <c r="G44" s="20">
        <v>845266510229</v>
      </c>
      <c r="H44" s="22">
        <v>22800</v>
      </c>
      <c r="I44" s="22">
        <v>56400</v>
      </c>
      <c r="J44" s="14">
        <f t="shared" si="0"/>
        <v>56.4</v>
      </c>
      <c r="K44" s="15">
        <f t="shared" si="1"/>
        <v>110.31</v>
      </c>
      <c r="L44" s="16">
        <f t="shared" si="2"/>
        <v>16.43</v>
      </c>
      <c r="M44" s="16">
        <v>3.91</v>
      </c>
      <c r="N44" s="24">
        <f t="shared" si="3"/>
        <v>26.13</v>
      </c>
      <c r="O44" s="23">
        <f t="shared" si="4"/>
        <v>156.78</v>
      </c>
    </row>
    <row r="45" spans="1:15" s="18" customFormat="1" ht="15.75" customHeight="1" outlineLevel="2" x14ac:dyDescent="0.25">
      <c r="A45" s="13">
        <v>37</v>
      </c>
      <c r="B45" s="19" t="s">
        <v>14</v>
      </c>
      <c r="C45" s="19" t="s">
        <v>16</v>
      </c>
      <c r="D45" s="2" t="s">
        <v>112</v>
      </c>
      <c r="E45" s="33">
        <v>44486</v>
      </c>
      <c r="F45" s="21">
        <v>2508</v>
      </c>
      <c r="G45" s="20">
        <v>845266513017</v>
      </c>
      <c r="H45" s="22">
        <v>24600</v>
      </c>
      <c r="I45" s="22">
        <v>54700</v>
      </c>
      <c r="J45" s="14">
        <f t="shared" si="0"/>
        <v>54.7</v>
      </c>
      <c r="K45" s="15">
        <f t="shared" si="1"/>
        <v>106.98</v>
      </c>
      <c r="L45" s="16">
        <f t="shared" si="2"/>
        <v>16.43</v>
      </c>
      <c r="M45" s="16"/>
      <c r="N45" s="24">
        <f t="shared" si="3"/>
        <v>24.68</v>
      </c>
      <c r="O45" s="23">
        <f t="shared" si="4"/>
        <v>148.09</v>
      </c>
    </row>
    <row r="46" spans="1:15" s="18" customFormat="1" ht="15.75" customHeight="1" outlineLevel="2" x14ac:dyDescent="0.25">
      <c r="A46" s="13">
        <v>38</v>
      </c>
      <c r="B46" s="19" t="s">
        <v>14</v>
      </c>
      <c r="C46" s="19" t="s">
        <v>16</v>
      </c>
      <c r="D46" s="2" t="s">
        <v>112</v>
      </c>
      <c r="E46" s="33">
        <v>44486</v>
      </c>
      <c r="F46" s="21">
        <v>2508</v>
      </c>
      <c r="G46" s="20">
        <v>845266510807</v>
      </c>
      <c r="H46" s="22">
        <v>23200</v>
      </c>
      <c r="I46" s="22">
        <v>56600</v>
      </c>
      <c r="J46" s="14">
        <f t="shared" si="0"/>
        <v>56.6</v>
      </c>
      <c r="K46" s="15">
        <f t="shared" si="1"/>
        <v>110.7</v>
      </c>
      <c r="L46" s="16">
        <f t="shared" si="2"/>
        <v>16.43</v>
      </c>
      <c r="M46" s="16"/>
      <c r="N46" s="24">
        <f t="shared" ref="N46:N47" si="11">ROUND(((SUM(K46:M46))*20/100),2)</f>
        <v>25.43</v>
      </c>
      <c r="O46" s="23">
        <f t="shared" ref="O46:O47" si="12">SUM(K46:N46)</f>
        <v>152.56</v>
      </c>
    </row>
    <row r="47" spans="1:15" s="18" customFormat="1" ht="15.75" customHeight="1" outlineLevel="2" x14ac:dyDescent="0.25">
      <c r="A47" s="13">
        <v>39</v>
      </c>
      <c r="B47" s="19" t="s">
        <v>14</v>
      </c>
      <c r="C47" s="19" t="s">
        <v>16</v>
      </c>
      <c r="D47" s="2" t="s">
        <v>112</v>
      </c>
      <c r="E47" s="33">
        <v>44486</v>
      </c>
      <c r="F47" s="21">
        <v>2508</v>
      </c>
      <c r="G47" s="20">
        <v>845266510039</v>
      </c>
      <c r="H47" s="22">
        <v>24500</v>
      </c>
      <c r="I47" s="22">
        <v>55300</v>
      </c>
      <c r="J47" s="14">
        <f t="shared" si="0"/>
        <v>55.3</v>
      </c>
      <c r="K47" s="15">
        <f t="shared" si="1"/>
        <v>108.16</v>
      </c>
      <c r="L47" s="16">
        <f t="shared" si="2"/>
        <v>16.43</v>
      </c>
      <c r="M47" s="16"/>
      <c r="N47" s="24">
        <f t="shared" si="11"/>
        <v>24.92</v>
      </c>
      <c r="O47" s="23">
        <f t="shared" si="12"/>
        <v>149.51</v>
      </c>
    </row>
    <row r="48" spans="1:15" s="18" customFormat="1" ht="15.75" customHeight="1" outlineLevel="2" x14ac:dyDescent="0.25">
      <c r="A48" s="13">
        <v>40</v>
      </c>
      <c r="B48" s="19" t="s">
        <v>14</v>
      </c>
      <c r="C48" s="19" t="s">
        <v>16</v>
      </c>
      <c r="D48" s="2" t="s">
        <v>112</v>
      </c>
      <c r="E48" s="33">
        <v>44486</v>
      </c>
      <c r="F48" s="21">
        <v>2508</v>
      </c>
      <c r="G48" s="20">
        <v>335266514033</v>
      </c>
      <c r="H48" s="22">
        <v>22850</v>
      </c>
      <c r="I48" s="22">
        <v>56900</v>
      </c>
      <c r="J48" s="14">
        <f t="shared" si="0"/>
        <v>56.9</v>
      </c>
      <c r="K48" s="15">
        <f t="shared" si="1"/>
        <v>111.29</v>
      </c>
      <c r="L48" s="16">
        <f t="shared" si="2"/>
        <v>16.43</v>
      </c>
      <c r="M48" s="16"/>
      <c r="N48" s="24">
        <f t="shared" ref="N48:N93" si="13">ROUND(((SUM(K48:M48))*20/100),2)</f>
        <v>25.54</v>
      </c>
      <c r="O48" s="23">
        <f t="shared" ref="O48:O93" si="14">SUM(K48:N48)</f>
        <v>153.26</v>
      </c>
    </row>
    <row r="49" spans="1:15" s="18" customFormat="1" ht="15.75" customHeight="1" outlineLevel="2" x14ac:dyDescent="0.25">
      <c r="A49" s="13">
        <v>41</v>
      </c>
      <c r="B49" s="19" t="s">
        <v>14</v>
      </c>
      <c r="C49" s="19" t="s">
        <v>16</v>
      </c>
      <c r="D49" s="2" t="s">
        <v>112</v>
      </c>
      <c r="E49" s="33">
        <v>44486</v>
      </c>
      <c r="F49" s="21">
        <v>2508</v>
      </c>
      <c r="G49" s="20">
        <v>845266512472</v>
      </c>
      <c r="H49" s="22">
        <v>23300</v>
      </c>
      <c r="I49" s="22">
        <v>56500</v>
      </c>
      <c r="J49" s="14">
        <f t="shared" si="0"/>
        <v>56.5</v>
      </c>
      <c r="K49" s="15">
        <f t="shared" si="1"/>
        <v>110.5</v>
      </c>
      <c r="L49" s="16">
        <f t="shared" si="2"/>
        <v>16.43</v>
      </c>
      <c r="M49" s="16"/>
      <c r="N49" s="24">
        <f t="shared" si="13"/>
        <v>25.39</v>
      </c>
      <c r="O49" s="23">
        <f t="shared" si="14"/>
        <v>152.32</v>
      </c>
    </row>
    <row r="50" spans="1:15" s="18" customFormat="1" ht="15.75" customHeight="1" outlineLevel="2" x14ac:dyDescent="0.25">
      <c r="A50" s="13">
        <v>42</v>
      </c>
      <c r="B50" s="19" t="s">
        <v>14</v>
      </c>
      <c r="C50" s="19" t="s">
        <v>16</v>
      </c>
      <c r="D50" s="2" t="s">
        <v>112</v>
      </c>
      <c r="E50" s="33">
        <v>44486</v>
      </c>
      <c r="F50" s="21">
        <v>2508</v>
      </c>
      <c r="G50" s="20">
        <v>335266576677</v>
      </c>
      <c r="H50" s="22">
        <v>24800</v>
      </c>
      <c r="I50" s="22">
        <v>55000</v>
      </c>
      <c r="J50" s="14">
        <f t="shared" si="0"/>
        <v>55</v>
      </c>
      <c r="K50" s="15">
        <f t="shared" si="1"/>
        <v>107.57</v>
      </c>
      <c r="L50" s="16">
        <f t="shared" si="2"/>
        <v>16.43</v>
      </c>
      <c r="M50" s="16"/>
      <c r="N50" s="24">
        <f t="shared" si="13"/>
        <v>24.8</v>
      </c>
      <c r="O50" s="23">
        <f t="shared" si="14"/>
        <v>148.80000000000001</v>
      </c>
    </row>
    <row r="51" spans="1:15" s="18" customFormat="1" ht="15.75" customHeight="1" outlineLevel="2" x14ac:dyDescent="0.25">
      <c r="A51" s="13">
        <v>43</v>
      </c>
      <c r="B51" s="19" t="s">
        <v>14</v>
      </c>
      <c r="C51" s="19" t="s">
        <v>16</v>
      </c>
      <c r="D51" s="2" t="s">
        <v>112</v>
      </c>
      <c r="E51" s="33">
        <v>44486</v>
      </c>
      <c r="F51" s="21">
        <v>2508</v>
      </c>
      <c r="G51" s="20">
        <v>845266661055</v>
      </c>
      <c r="H51" s="22">
        <v>23500</v>
      </c>
      <c r="I51" s="22">
        <v>56300</v>
      </c>
      <c r="J51" s="14">
        <f t="shared" si="0"/>
        <v>56.3</v>
      </c>
      <c r="K51" s="15">
        <f t="shared" si="1"/>
        <v>110.11</v>
      </c>
      <c r="L51" s="16">
        <f t="shared" si="2"/>
        <v>16.43</v>
      </c>
      <c r="M51" s="16"/>
      <c r="N51" s="24">
        <f t="shared" si="13"/>
        <v>25.31</v>
      </c>
      <c r="O51" s="23">
        <f t="shared" si="14"/>
        <v>151.85</v>
      </c>
    </row>
    <row r="52" spans="1:15" s="18" customFormat="1" ht="15.75" customHeight="1" outlineLevel="2" x14ac:dyDescent="0.25">
      <c r="A52" s="13">
        <v>44</v>
      </c>
      <c r="B52" s="19" t="s">
        <v>14</v>
      </c>
      <c r="C52" s="19" t="s">
        <v>16</v>
      </c>
      <c r="D52" s="2" t="s">
        <v>112</v>
      </c>
      <c r="E52" s="33">
        <v>44486</v>
      </c>
      <c r="F52" s="21">
        <v>2508</v>
      </c>
      <c r="G52" s="20">
        <v>335266576867</v>
      </c>
      <c r="H52" s="22">
        <v>24400</v>
      </c>
      <c r="I52" s="22">
        <v>55400</v>
      </c>
      <c r="J52" s="14">
        <f t="shared" si="0"/>
        <v>55.4</v>
      </c>
      <c r="K52" s="15">
        <f t="shared" si="1"/>
        <v>108.35</v>
      </c>
      <c r="L52" s="16">
        <f t="shared" si="2"/>
        <v>16.43</v>
      </c>
      <c r="M52" s="16"/>
      <c r="N52" s="24">
        <f t="shared" si="13"/>
        <v>24.96</v>
      </c>
      <c r="O52" s="23">
        <f t="shared" si="14"/>
        <v>149.74</v>
      </c>
    </row>
    <row r="53" spans="1:15" s="18" customFormat="1" ht="15.75" customHeight="1" outlineLevel="2" x14ac:dyDescent="0.25">
      <c r="A53" s="13">
        <v>45</v>
      </c>
      <c r="B53" s="19" t="s">
        <v>14</v>
      </c>
      <c r="C53" s="19" t="s">
        <v>16</v>
      </c>
      <c r="D53" s="2" t="s">
        <v>112</v>
      </c>
      <c r="E53" s="33">
        <v>44486</v>
      </c>
      <c r="F53" s="21">
        <v>2508</v>
      </c>
      <c r="G53" s="20">
        <v>845266512431</v>
      </c>
      <c r="H53" s="22">
        <v>24000</v>
      </c>
      <c r="I53" s="22">
        <v>55900</v>
      </c>
      <c r="J53" s="14">
        <f t="shared" si="0"/>
        <v>55.9</v>
      </c>
      <c r="K53" s="15">
        <f t="shared" si="1"/>
        <v>109.33</v>
      </c>
      <c r="L53" s="16">
        <f t="shared" si="2"/>
        <v>16.43</v>
      </c>
      <c r="M53" s="16"/>
      <c r="N53" s="24">
        <f t="shared" si="13"/>
        <v>25.15</v>
      </c>
      <c r="O53" s="23">
        <f t="shared" si="14"/>
        <v>150.91</v>
      </c>
    </row>
    <row r="54" spans="1:15" s="18" customFormat="1" ht="15.75" customHeight="1" outlineLevel="2" x14ac:dyDescent="0.25">
      <c r="A54" s="13">
        <v>46</v>
      </c>
      <c r="B54" s="19" t="s">
        <v>14</v>
      </c>
      <c r="C54" s="19" t="s">
        <v>16</v>
      </c>
      <c r="D54" s="2" t="s">
        <v>112</v>
      </c>
      <c r="E54" s="33">
        <v>44486</v>
      </c>
      <c r="F54" s="21">
        <v>2508</v>
      </c>
      <c r="G54" s="20">
        <v>845266660222</v>
      </c>
      <c r="H54" s="22">
        <v>24100</v>
      </c>
      <c r="I54" s="22">
        <v>55700</v>
      </c>
      <c r="J54" s="14">
        <f t="shared" si="0"/>
        <v>55.7</v>
      </c>
      <c r="K54" s="15">
        <f t="shared" si="1"/>
        <v>108.94</v>
      </c>
      <c r="L54" s="16">
        <f t="shared" si="2"/>
        <v>16.43</v>
      </c>
      <c r="M54" s="16"/>
      <c r="N54" s="24">
        <f t="shared" si="13"/>
        <v>25.07</v>
      </c>
      <c r="O54" s="23">
        <f t="shared" si="14"/>
        <v>150.44</v>
      </c>
    </row>
    <row r="55" spans="1:15" s="18" customFormat="1" ht="15.75" customHeight="1" outlineLevel="2" x14ac:dyDescent="0.25">
      <c r="A55" s="13">
        <v>47</v>
      </c>
      <c r="B55" s="19" t="s">
        <v>14</v>
      </c>
      <c r="C55" s="19" t="s">
        <v>16</v>
      </c>
      <c r="D55" s="2" t="s">
        <v>112</v>
      </c>
      <c r="E55" s="33">
        <v>44486</v>
      </c>
      <c r="F55" s="21">
        <v>2508</v>
      </c>
      <c r="G55" s="20">
        <v>845266660313</v>
      </c>
      <c r="H55" s="22">
        <v>24600</v>
      </c>
      <c r="I55" s="22">
        <v>55200</v>
      </c>
      <c r="J55" s="14">
        <f t="shared" si="0"/>
        <v>55.2</v>
      </c>
      <c r="K55" s="15">
        <f t="shared" si="1"/>
        <v>107.96</v>
      </c>
      <c r="L55" s="16">
        <f t="shared" si="2"/>
        <v>16.43</v>
      </c>
      <c r="M55" s="16"/>
      <c r="N55" s="24">
        <f t="shared" si="13"/>
        <v>24.88</v>
      </c>
      <c r="O55" s="23">
        <f t="shared" si="14"/>
        <v>149.26999999999998</v>
      </c>
    </row>
    <row r="56" spans="1:15" s="18" customFormat="1" ht="15.75" customHeight="1" outlineLevel="2" x14ac:dyDescent="0.25">
      <c r="A56" s="13">
        <v>48</v>
      </c>
      <c r="B56" s="19" t="s">
        <v>14</v>
      </c>
      <c r="C56" s="19" t="s">
        <v>16</v>
      </c>
      <c r="D56" s="2" t="s">
        <v>112</v>
      </c>
      <c r="E56" s="33">
        <v>44486</v>
      </c>
      <c r="F56" s="21">
        <v>2508</v>
      </c>
      <c r="G56" s="20">
        <v>335266576552</v>
      </c>
      <c r="H56" s="22">
        <v>24400</v>
      </c>
      <c r="I56" s="22">
        <v>55400</v>
      </c>
      <c r="J56" s="14">
        <f t="shared" si="0"/>
        <v>55.4</v>
      </c>
      <c r="K56" s="15">
        <f t="shared" si="1"/>
        <v>108.35</v>
      </c>
      <c r="L56" s="16">
        <f t="shared" si="2"/>
        <v>16.43</v>
      </c>
      <c r="M56" s="16"/>
      <c r="N56" s="24">
        <f t="shared" si="13"/>
        <v>24.96</v>
      </c>
      <c r="O56" s="23">
        <f t="shared" si="14"/>
        <v>149.74</v>
      </c>
    </row>
    <row r="57" spans="1:15" s="18" customFormat="1" ht="15.75" customHeight="1" outlineLevel="2" x14ac:dyDescent="0.25">
      <c r="A57" s="13">
        <v>49</v>
      </c>
      <c r="B57" s="19" t="s">
        <v>14</v>
      </c>
      <c r="C57" s="19" t="s">
        <v>16</v>
      </c>
      <c r="D57" s="2" t="s">
        <v>112</v>
      </c>
      <c r="E57" s="33">
        <v>44486</v>
      </c>
      <c r="F57" s="21">
        <v>2508</v>
      </c>
      <c r="G57" s="20">
        <v>845266512258</v>
      </c>
      <c r="H57" s="22">
        <v>24000</v>
      </c>
      <c r="I57" s="22">
        <v>55700</v>
      </c>
      <c r="J57" s="14">
        <f t="shared" si="0"/>
        <v>55.7</v>
      </c>
      <c r="K57" s="15">
        <f t="shared" si="1"/>
        <v>108.94</v>
      </c>
      <c r="L57" s="16">
        <f t="shared" si="2"/>
        <v>16.43</v>
      </c>
      <c r="M57" s="16"/>
      <c r="N57" s="24">
        <f t="shared" si="13"/>
        <v>25.07</v>
      </c>
      <c r="O57" s="23">
        <f t="shared" si="14"/>
        <v>150.44</v>
      </c>
    </row>
    <row r="58" spans="1:15" s="18" customFormat="1" ht="15.75" customHeight="1" outlineLevel="2" x14ac:dyDescent="0.25">
      <c r="A58" s="13">
        <v>50</v>
      </c>
      <c r="B58" s="19" t="s">
        <v>14</v>
      </c>
      <c r="C58" s="19" t="s">
        <v>16</v>
      </c>
      <c r="D58" s="2" t="s">
        <v>112</v>
      </c>
      <c r="E58" s="33">
        <v>44486</v>
      </c>
      <c r="F58" s="21">
        <v>2508</v>
      </c>
      <c r="G58" s="20">
        <v>845266510781</v>
      </c>
      <c r="H58" s="22">
        <v>24000</v>
      </c>
      <c r="I58" s="22">
        <v>55700</v>
      </c>
      <c r="J58" s="14">
        <f t="shared" si="0"/>
        <v>55.7</v>
      </c>
      <c r="K58" s="15">
        <f t="shared" si="1"/>
        <v>108.94</v>
      </c>
      <c r="L58" s="16">
        <f t="shared" si="2"/>
        <v>16.43</v>
      </c>
      <c r="M58" s="16"/>
      <c r="N58" s="24">
        <f t="shared" si="13"/>
        <v>25.07</v>
      </c>
      <c r="O58" s="23">
        <f t="shared" si="14"/>
        <v>150.44</v>
      </c>
    </row>
    <row r="59" spans="1:15" s="43" customFormat="1" ht="15.75" customHeight="1" outlineLevel="1" x14ac:dyDescent="0.25">
      <c r="A59" s="34"/>
      <c r="B59" s="70"/>
      <c r="C59" s="70"/>
      <c r="D59" s="39" t="s">
        <v>132</v>
      </c>
      <c r="E59" s="37"/>
      <c r="F59" s="71"/>
      <c r="G59" s="72">
        <v>15</v>
      </c>
      <c r="H59" s="75">
        <f t="shared" ref="H59:O59" si="15">SUBTOTAL(9,H44:H58)</f>
        <v>359050</v>
      </c>
      <c r="I59" s="75">
        <f t="shared" si="15"/>
        <v>836700</v>
      </c>
      <c r="J59" s="40">
        <f t="shared" si="15"/>
        <v>836.70000000000016</v>
      </c>
      <c r="K59" s="38">
        <f t="shared" si="15"/>
        <v>1636.43</v>
      </c>
      <c r="L59" s="41">
        <f t="shared" si="15"/>
        <v>246.45000000000007</v>
      </c>
      <c r="M59" s="41">
        <f t="shared" si="15"/>
        <v>3.91</v>
      </c>
      <c r="N59" s="74">
        <f t="shared" si="15"/>
        <v>377.36</v>
      </c>
      <c r="O59" s="73">
        <f t="shared" si="15"/>
        <v>2264.15</v>
      </c>
    </row>
    <row r="60" spans="1:15" s="18" customFormat="1" ht="15.75" customHeight="1" outlineLevel="2" x14ac:dyDescent="0.25">
      <c r="A60" s="13">
        <v>51</v>
      </c>
      <c r="B60" s="19" t="s">
        <v>14</v>
      </c>
      <c r="C60" s="19" t="s">
        <v>16</v>
      </c>
      <c r="D60" s="2" t="s">
        <v>113</v>
      </c>
      <c r="E60" s="33">
        <v>44487</v>
      </c>
      <c r="F60" s="21">
        <v>2508</v>
      </c>
      <c r="G60" s="20">
        <v>335266500289</v>
      </c>
      <c r="H60" s="22">
        <v>24400</v>
      </c>
      <c r="I60" s="22">
        <v>55400</v>
      </c>
      <c r="J60" s="14">
        <f t="shared" si="0"/>
        <v>55.4</v>
      </c>
      <c r="K60" s="15">
        <f t="shared" si="1"/>
        <v>108.35</v>
      </c>
      <c r="L60" s="16">
        <f t="shared" si="2"/>
        <v>16.43</v>
      </c>
      <c r="M60" s="16">
        <v>3.91</v>
      </c>
      <c r="N60" s="24">
        <f t="shared" si="13"/>
        <v>25.74</v>
      </c>
      <c r="O60" s="23">
        <f t="shared" si="14"/>
        <v>154.43</v>
      </c>
    </row>
    <row r="61" spans="1:15" s="18" customFormat="1" ht="15.75" customHeight="1" outlineLevel="2" x14ac:dyDescent="0.25">
      <c r="A61" s="13">
        <v>52</v>
      </c>
      <c r="B61" s="19" t="s">
        <v>14</v>
      </c>
      <c r="C61" s="19" t="s">
        <v>16</v>
      </c>
      <c r="D61" s="2" t="s">
        <v>113</v>
      </c>
      <c r="E61" s="33">
        <v>44487</v>
      </c>
      <c r="F61" s="21">
        <v>2508</v>
      </c>
      <c r="G61" s="20">
        <v>335266576230</v>
      </c>
      <c r="H61" s="22">
        <v>24900</v>
      </c>
      <c r="I61" s="22">
        <v>54800</v>
      </c>
      <c r="J61" s="14">
        <f t="shared" si="0"/>
        <v>54.8</v>
      </c>
      <c r="K61" s="15">
        <f t="shared" si="1"/>
        <v>107.18</v>
      </c>
      <c r="L61" s="16">
        <f t="shared" si="2"/>
        <v>16.43</v>
      </c>
      <c r="M61" s="16"/>
      <c r="N61" s="24">
        <f t="shared" si="13"/>
        <v>24.72</v>
      </c>
      <c r="O61" s="23">
        <f t="shared" si="14"/>
        <v>148.33000000000001</v>
      </c>
    </row>
    <row r="62" spans="1:15" s="18" customFormat="1" ht="15.75" customHeight="1" outlineLevel="2" x14ac:dyDescent="0.25">
      <c r="A62" s="13">
        <v>53</v>
      </c>
      <c r="B62" s="19" t="s">
        <v>14</v>
      </c>
      <c r="C62" s="19" t="s">
        <v>16</v>
      </c>
      <c r="D62" s="2" t="s">
        <v>113</v>
      </c>
      <c r="E62" s="33">
        <v>44487</v>
      </c>
      <c r="F62" s="21">
        <v>2508</v>
      </c>
      <c r="G62" s="20">
        <v>845266510534</v>
      </c>
      <c r="H62" s="22">
        <v>23800</v>
      </c>
      <c r="I62" s="22">
        <v>56100</v>
      </c>
      <c r="J62" s="14">
        <f t="shared" si="0"/>
        <v>56.1</v>
      </c>
      <c r="K62" s="15">
        <f t="shared" si="1"/>
        <v>109.72</v>
      </c>
      <c r="L62" s="16">
        <f t="shared" si="2"/>
        <v>16.43</v>
      </c>
      <c r="M62" s="16"/>
      <c r="N62" s="24">
        <f t="shared" si="13"/>
        <v>25.23</v>
      </c>
      <c r="O62" s="23">
        <f t="shared" si="14"/>
        <v>151.38</v>
      </c>
    </row>
    <row r="63" spans="1:15" s="18" customFormat="1" ht="15.75" customHeight="1" outlineLevel="2" x14ac:dyDescent="0.25">
      <c r="A63" s="13">
        <v>54</v>
      </c>
      <c r="B63" s="19" t="s">
        <v>14</v>
      </c>
      <c r="C63" s="19" t="s">
        <v>16</v>
      </c>
      <c r="D63" s="2" t="s">
        <v>113</v>
      </c>
      <c r="E63" s="33">
        <v>44487</v>
      </c>
      <c r="F63" s="21">
        <v>2508</v>
      </c>
      <c r="G63" s="20">
        <v>845266513207</v>
      </c>
      <c r="H63" s="22">
        <v>24100</v>
      </c>
      <c r="I63" s="22">
        <v>53100</v>
      </c>
      <c r="J63" s="14">
        <f t="shared" si="0"/>
        <v>53.1</v>
      </c>
      <c r="K63" s="15">
        <f t="shared" si="1"/>
        <v>103.85</v>
      </c>
      <c r="L63" s="16">
        <f t="shared" si="2"/>
        <v>16.43</v>
      </c>
      <c r="M63" s="16"/>
      <c r="N63" s="24">
        <f t="shared" si="13"/>
        <v>24.06</v>
      </c>
      <c r="O63" s="23">
        <f t="shared" si="14"/>
        <v>144.34</v>
      </c>
    </row>
    <row r="64" spans="1:15" s="18" customFormat="1" ht="15.75" customHeight="1" outlineLevel="2" x14ac:dyDescent="0.25">
      <c r="A64" s="13">
        <v>55</v>
      </c>
      <c r="B64" s="19" t="s">
        <v>14</v>
      </c>
      <c r="C64" s="19" t="s">
        <v>16</v>
      </c>
      <c r="D64" s="2" t="s">
        <v>113</v>
      </c>
      <c r="E64" s="33">
        <v>44487</v>
      </c>
      <c r="F64" s="21">
        <v>2508</v>
      </c>
      <c r="G64" s="20">
        <v>845266512886</v>
      </c>
      <c r="H64" s="22">
        <v>25300</v>
      </c>
      <c r="I64" s="22">
        <v>54500</v>
      </c>
      <c r="J64" s="14">
        <f t="shared" si="0"/>
        <v>54.5</v>
      </c>
      <c r="K64" s="15">
        <f t="shared" si="1"/>
        <v>106.59</v>
      </c>
      <c r="L64" s="16">
        <f t="shared" si="2"/>
        <v>16.43</v>
      </c>
      <c r="M64" s="16"/>
      <c r="N64" s="24">
        <f t="shared" si="13"/>
        <v>24.6</v>
      </c>
      <c r="O64" s="23">
        <f t="shared" si="14"/>
        <v>147.62</v>
      </c>
    </row>
    <row r="65" spans="1:15" s="18" customFormat="1" ht="15.75" customHeight="1" outlineLevel="2" x14ac:dyDescent="0.25">
      <c r="A65" s="13">
        <v>56</v>
      </c>
      <c r="B65" s="19" t="s">
        <v>14</v>
      </c>
      <c r="C65" s="19" t="s">
        <v>16</v>
      </c>
      <c r="D65" s="2" t="s">
        <v>113</v>
      </c>
      <c r="E65" s="33">
        <v>44487</v>
      </c>
      <c r="F65" s="21">
        <v>2508</v>
      </c>
      <c r="G65" s="20">
        <v>845266511086</v>
      </c>
      <c r="H65" s="22">
        <v>24000</v>
      </c>
      <c r="I65" s="22">
        <v>55700</v>
      </c>
      <c r="J65" s="14">
        <f t="shared" si="0"/>
        <v>55.7</v>
      </c>
      <c r="K65" s="15">
        <f t="shared" si="1"/>
        <v>108.94</v>
      </c>
      <c r="L65" s="16">
        <f t="shared" si="2"/>
        <v>16.43</v>
      </c>
      <c r="M65" s="16"/>
      <c r="N65" s="24">
        <f t="shared" si="13"/>
        <v>25.07</v>
      </c>
      <c r="O65" s="23">
        <f t="shared" si="14"/>
        <v>150.44</v>
      </c>
    </row>
    <row r="66" spans="1:15" s="18" customFormat="1" ht="15.75" customHeight="1" outlineLevel="2" x14ac:dyDescent="0.25">
      <c r="A66" s="13">
        <v>57</v>
      </c>
      <c r="B66" s="19" t="s">
        <v>14</v>
      </c>
      <c r="C66" s="19" t="s">
        <v>16</v>
      </c>
      <c r="D66" s="2" t="s">
        <v>113</v>
      </c>
      <c r="E66" s="33">
        <v>44487</v>
      </c>
      <c r="F66" s="21">
        <v>2508</v>
      </c>
      <c r="G66" s="20">
        <v>845266660180</v>
      </c>
      <c r="H66" s="22">
        <v>24000</v>
      </c>
      <c r="I66" s="22">
        <v>55300</v>
      </c>
      <c r="J66" s="14">
        <f t="shared" si="0"/>
        <v>55.3</v>
      </c>
      <c r="K66" s="15">
        <f t="shared" si="1"/>
        <v>108.16</v>
      </c>
      <c r="L66" s="16">
        <f t="shared" si="2"/>
        <v>16.43</v>
      </c>
      <c r="M66" s="16"/>
      <c r="N66" s="24">
        <f t="shared" si="13"/>
        <v>24.92</v>
      </c>
      <c r="O66" s="23">
        <f t="shared" si="14"/>
        <v>149.51</v>
      </c>
    </row>
    <row r="67" spans="1:15" s="18" customFormat="1" ht="15.75" customHeight="1" outlineLevel="2" x14ac:dyDescent="0.25">
      <c r="A67" s="13">
        <v>58</v>
      </c>
      <c r="B67" s="19" t="s">
        <v>14</v>
      </c>
      <c r="C67" s="19" t="s">
        <v>16</v>
      </c>
      <c r="D67" s="2" t="s">
        <v>113</v>
      </c>
      <c r="E67" s="33">
        <v>44487</v>
      </c>
      <c r="F67" s="21">
        <v>2508</v>
      </c>
      <c r="G67" s="20">
        <v>845266510021</v>
      </c>
      <c r="H67" s="22">
        <v>24000</v>
      </c>
      <c r="I67" s="22">
        <v>55900</v>
      </c>
      <c r="J67" s="14">
        <f t="shared" ref="J67:J93" si="16">ROUNDUP((I67/1000),1)</f>
        <v>55.9</v>
      </c>
      <c r="K67" s="15">
        <f t="shared" ref="K67:K93" si="17">ROUND((1*1.95583*J67),2)</f>
        <v>109.33</v>
      </c>
      <c r="L67" s="16">
        <f t="shared" ref="L67:L93" si="18">ROUND((8.4*1.95583),2)</f>
        <v>16.43</v>
      </c>
      <c r="M67" s="16"/>
      <c r="N67" s="24">
        <f t="shared" si="13"/>
        <v>25.15</v>
      </c>
      <c r="O67" s="23">
        <f t="shared" si="14"/>
        <v>150.91</v>
      </c>
    </row>
    <row r="68" spans="1:15" s="18" customFormat="1" ht="15.75" customHeight="1" outlineLevel="2" x14ac:dyDescent="0.25">
      <c r="A68" s="13">
        <v>59</v>
      </c>
      <c r="B68" s="19" t="s">
        <v>14</v>
      </c>
      <c r="C68" s="19" t="s">
        <v>16</v>
      </c>
      <c r="D68" s="2" t="s">
        <v>113</v>
      </c>
      <c r="E68" s="33">
        <v>44487</v>
      </c>
      <c r="F68" s="21">
        <v>2508</v>
      </c>
      <c r="G68" s="20">
        <v>845266513066</v>
      </c>
      <c r="H68" s="22">
        <v>24800</v>
      </c>
      <c r="I68" s="22">
        <v>55000</v>
      </c>
      <c r="J68" s="14">
        <f t="shared" si="16"/>
        <v>55</v>
      </c>
      <c r="K68" s="15">
        <f t="shared" si="17"/>
        <v>107.57</v>
      </c>
      <c r="L68" s="16">
        <f t="shared" si="18"/>
        <v>16.43</v>
      </c>
      <c r="M68" s="16"/>
      <c r="N68" s="24">
        <f t="shared" si="13"/>
        <v>24.8</v>
      </c>
      <c r="O68" s="23">
        <f t="shared" si="14"/>
        <v>148.80000000000001</v>
      </c>
    </row>
    <row r="69" spans="1:15" s="18" customFormat="1" ht="15.75" customHeight="1" outlineLevel="2" x14ac:dyDescent="0.25">
      <c r="A69" s="13">
        <v>60</v>
      </c>
      <c r="B69" s="19" t="s">
        <v>14</v>
      </c>
      <c r="C69" s="19" t="s">
        <v>16</v>
      </c>
      <c r="D69" s="2" t="s">
        <v>113</v>
      </c>
      <c r="E69" s="33">
        <v>44487</v>
      </c>
      <c r="F69" s="21">
        <v>2508</v>
      </c>
      <c r="G69" s="20">
        <v>845266660362</v>
      </c>
      <c r="H69" s="22">
        <v>24200</v>
      </c>
      <c r="I69" s="22">
        <v>55700</v>
      </c>
      <c r="J69" s="14">
        <f t="shared" si="16"/>
        <v>55.7</v>
      </c>
      <c r="K69" s="15">
        <f t="shared" si="17"/>
        <v>108.94</v>
      </c>
      <c r="L69" s="16">
        <f t="shared" si="18"/>
        <v>16.43</v>
      </c>
      <c r="M69" s="16"/>
      <c r="N69" s="24">
        <f t="shared" si="13"/>
        <v>25.07</v>
      </c>
      <c r="O69" s="23">
        <f t="shared" si="14"/>
        <v>150.44</v>
      </c>
    </row>
    <row r="70" spans="1:15" s="18" customFormat="1" ht="15.75" customHeight="1" outlineLevel="2" x14ac:dyDescent="0.25">
      <c r="A70" s="13">
        <v>61</v>
      </c>
      <c r="B70" s="19" t="s">
        <v>14</v>
      </c>
      <c r="C70" s="19" t="s">
        <v>16</v>
      </c>
      <c r="D70" s="2" t="s">
        <v>113</v>
      </c>
      <c r="E70" s="33">
        <v>44487</v>
      </c>
      <c r="F70" s="21">
        <v>2508</v>
      </c>
      <c r="G70" s="20">
        <v>335266576750</v>
      </c>
      <c r="H70" s="22">
        <v>25200</v>
      </c>
      <c r="I70" s="22">
        <v>54750</v>
      </c>
      <c r="J70" s="14">
        <f t="shared" si="16"/>
        <v>54.800000000000004</v>
      </c>
      <c r="K70" s="15">
        <f t="shared" si="17"/>
        <v>107.18</v>
      </c>
      <c r="L70" s="16">
        <f t="shared" si="18"/>
        <v>16.43</v>
      </c>
      <c r="M70" s="16"/>
      <c r="N70" s="24">
        <f t="shared" si="13"/>
        <v>24.72</v>
      </c>
      <c r="O70" s="23">
        <f t="shared" si="14"/>
        <v>148.33000000000001</v>
      </c>
    </row>
    <row r="71" spans="1:15" s="18" customFormat="1" ht="15.75" customHeight="1" outlineLevel="2" x14ac:dyDescent="0.25">
      <c r="A71" s="13">
        <v>62</v>
      </c>
      <c r="B71" s="19" t="s">
        <v>14</v>
      </c>
      <c r="C71" s="19" t="s">
        <v>16</v>
      </c>
      <c r="D71" s="2" t="s">
        <v>113</v>
      </c>
      <c r="E71" s="33">
        <v>44487</v>
      </c>
      <c r="F71" s="21">
        <v>2508</v>
      </c>
      <c r="G71" s="20">
        <v>845266510831</v>
      </c>
      <c r="H71" s="22">
        <v>24500</v>
      </c>
      <c r="I71" s="22">
        <v>55400</v>
      </c>
      <c r="J71" s="14">
        <f t="shared" si="16"/>
        <v>55.4</v>
      </c>
      <c r="K71" s="15">
        <f t="shared" si="17"/>
        <v>108.35</v>
      </c>
      <c r="L71" s="16">
        <f t="shared" si="18"/>
        <v>16.43</v>
      </c>
      <c r="M71" s="16"/>
      <c r="N71" s="24">
        <f t="shared" si="13"/>
        <v>24.96</v>
      </c>
      <c r="O71" s="23">
        <f t="shared" si="14"/>
        <v>149.74</v>
      </c>
    </row>
    <row r="72" spans="1:15" s="18" customFormat="1" ht="15.75" customHeight="1" outlineLevel="2" x14ac:dyDescent="0.25">
      <c r="A72" s="13">
        <v>63</v>
      </c>
      <c r="B72" s="19" t="s">
        <v>14</v>
      </c>
      <c r="C72" s="19" t="s">
        <v>16</v>
      </c>
      <c r="D72" s="2" t="s">
        <v>113</v>
      </c>
      <c r="E72" s="33">
        <v>44487</v>
      </c>
      <c r="F72" s="21">
        <v>2508</v>
      </c>
      <c r="G72" s="20">
        <v>845266510625</v>
      </c>
      <c r="H72" s="22">
        <v>24700</v>
      </c>
      <c r="I72" s="22">
        <v>55200</v>
      </c>
      <c r="J72" s="14">
        <f t="shared" si="16"/>
        <v>55.2</v>
      </c>
      <c r="K72" s="15">
        <f t="shared" si="17"/>
        <v>107.96</v>
      </c>
      <c r="L72" s="16">
        <f t="shared" si="18"/>
        <v>16.43</v>
      </c>
      <c r="M72" s="16"/>
      <c r="N72" s="24">
        <f t="shared" si="13"/>
        <v>24.88</v>
      </c>
      <c r="O72" s="23">
        <f t="shared" si="14"/>
        <v>149.26999999999998</v>
      </c>
    </row>
    <row r="73" spans="1:15" s="18" customFormat="1" ht="15.75" customHeight="1" outlineLevel="2" x14ac:dyDescent="0.25">
      <c r="A73" s="13">
        <v>64</v>
      </c>
      <c r="B73" s="19" t="s">
        <v>14</v>
      </c>
      <c r="C73" s="19" t="s">
        <v>16</v>
      </c>
      <c r="D73" s="2" t="s">
        <v>113</v>
      </c>
      <c r="E73" s="33">
        <v>44487</v>
      </c>
      <c r="F73" s="21">
        <v>2508</v>
      </c>
      <c r="G73" s="20">
        <v>845266512282</v>
      </c>
      <c r="H73" s="22">
        <v>24100</v>
      </c>
      <c r="I73" s="22">
        <v>53000</v>
      </c>
      <c r="J73" s="14">
        <f t="shared" si="16"/>
        <v>53</v>
      </c>
      <c r="K73" s="15">
        <f t="shared" si="17"/>
        <v>103.66</v>
      </c>
      <c r="L73" s="16">
        <f t="shared" si="18"/>
        <v>16.43</v>
      </c>
      <c r="M73" s="16"/>
      <c r="N73" s="24">
        <f t="shared" si="13"/>
        <v>24.02</v>
      </c>
      <c r="O73" s="23">
        <f t="shared" si="14"/>
        <v>144.11000000000001</v>
      </c>
    </row>
    <row r="74" spans="1:15" s="18" customFormat="1" ht="15.75" customHeight="1" outlineLevel="2" x14ac:dyDescent="0.25">
      <c r="A74" s="13">
        <v>65</v>
      </c>
      <c r="B74" s="19" t="s">
        <v>14</v>
      </c>
      <c r="C74" s="19" t="s">
        <v>16</v>
      </c>
      <c r="D74" s="2" t="s">
        <v>113</v>
      </c>
      <c r="E74" s="33">
        <v>44487</v>
      </c>
      <c r="F74" s="21">
        <v>2508</v>
      </c>
      <c r="G74" s="20">
        <v>845266511102</v>
      </c>
      <c r="H74" s="22">
        <v>24000</v>
      </c>
      <c r="I74" s="22">
        <v>55900</v>
      </c>
      <c r="J74" s="14">
        <f t="shared" si="16"/>
        <v>55.9</v>
      </c>
      <c r="K74" s="15">
        <f t="shared" si="17"/>
        <v>109.33</v>
      </c>
      <c r="L74" s="16">
        <f t="shared" si="18"/>
        <v>16.43</v>
      </c>
      <c r="M74" s="16"/>
      <c r="N74" s="24">
        <f t="shared" si="13"/>
        <v>25.15</v>
      </c>
      <c r="O74" s="23">
        <f t="shared" si="14"/>
        <v>150.91</v>
      </c>
    </row>
    <row r="75" spans="1:15" s="43" customFormat="1" ht="15.75" customHeight="1" outlineLevel="1" x14ac:dyDescent="0.25">
      <c r="A75" s="34"/>
      <c r="B75" s="70"/>
      <c r="C75" s="70"/>
      <c r="D75" s="39" t="s">
        <v>133</v>
      </c>
      <c r="E75" s="37"/>
      <c r="F75" s="71"/>
      <c r="G75" s="72">
        <v>15</v>
      </c>
      <c r="H75" s="75">
        <f t="shared" ref="H75:O75" si="19">SUBTOTAL(9,H60:H74)</f>
        <v>366000</v>
      </c>
      <c r="I75" s="75">
        <f t="shared" si="19"/>
        <v>825750</v>
      </c>
      <c r="J75" s="40">
        <f t="shared" si="19"/>
        <v>825.8</v>
      </c>
      <c r="K75" s="38">
        <f t="shared" si="19"/>
        <v>1615.1100000000001</v>
      </c>
      <c r="L75" s="41">
        <f t="shared" si="19"/>
        <v>246.45000000000007</v>
      </c>
      <c r="M75" s="41">
        <f t="shared" si="19"/>
        <v>3.91</v>
      </c>
      <c r="N75" s="74">
        <f t="shared" si="19"/>
        <v>373.08999999999992</v>
      </c>
      <c r="O75" s="73">
        <f t="shared" si="19"/>
        <v>2238.56</v>
      </c>
    </row>
    <row r="76" spans="1:15" s="18" customFormat="1" ht="15.75" customHeight="1" outlineLevel="2" x14ac:dyDescent="0.25">
      <c r="A76" s="13">
        <v>66</v>
      </c>
      <c r="B76" s="19" t="s">
        <v>14</v>
      </c>
      <c r="C76" s="19" t="s">
        <v>16</v>
      </c>
      <c r="D76" s="2" t="s">
        <v>114</v>
      </c>
      <c r="E76" s="33">
        <v>44488</v>
      </c>
      <c r="F76" s="21">
        <v>2508</v>
      </c>
      <c r="G76" s="20">
        <v>845266510278</v>
      </c>
      <c r="H76" s="22">
        <v>23100</v>
      </c>
      <c r="I76" s="22">
        <v>56350</v>
      </c>
      <c r="J76" s="14">
        <f t="shared" si="16"/>
        <v>56.4</v>
      </c>
      <c r="K76" s="15">
        <f t="shared" si="17"/>
        <v>110.31</v>
      </c>
      <c r="L76" s="16">
        <f t="shared" si="18"/>
        <v>16.43</v>
      </c>
      <c r="M76" s="16">
        <v>3.91</v>
      </c>
      <c r="N76" s="24">
        <f t="shared" si="13"/>
        <v>26.13</v>
      </c>
      <c r="O76" s="23">
        <f t="shared" si="14"/>
        <v>156.78</v>
      </c>
    </row>
    <row r="77" spans="1:15" s="18" customFormat="1" ht="15.75" customHeight="1" outlineLevel="2" x14ac:dyDescent="0.25">
      <c r="A77" s="13">
        <v>67</v>
      </c>
      <c r="B77" s="19" t="s">
        <v>14</v>
      </c>
      <c r="C77" s="19" t="s">
        <v>16</v>
      </c>
      <c r="D77" s="2" t="s">
        <v>114</v>
      </c>
      <c r="E77" s="33">
        <v>44488</v>
      </c>
      <c r="F77" s="21">
        <v>2508</v>
      </c>
      <c r="G77" s="20">
        <v>845266510773</v>
      </c>
      <c r="H77" s="22">
        <v>24500</v>
      </c>
      <c r="I77" s="22">
        <v>55300</v>
      </c>
      <c r="J77" s="14">
        <f t="shared" si="16"/>
        <v>55.3</v>
      </c>
      <c r="K77" s="15">
        <f t="shared" si="17"/>
        <v>108.16</v>
      </c>
      <c r="L77" s="16">
        <f t="shared" si="18"/>
        <v>16.43</v>
      </c>
      <c r="M77" s="16"/>
      <c r="N77" s="24">
        <f t="shared" si="13"/>
        <v>24.92</v>
      </c>
      <c r="O77" s="23">
        <f t="shared" si="14"/>
        <v>149.51</v>
      </c>
    </row>
    <row r="78" spans="1:15" s="18" customFormat="1" ht="15.75" customHeight="1" outlineLevel="2" x14ac:dyDescent="0.25">
      <c r="A78" s="13">
        <v>68</v>
      </c>
      <c r="B78" s="19" t="s">
        <v>14</v>
      </c>
      <c r="C78" s="19" t="s">
        <v>16</v>
      </c>
      <c r="D78" s="2" t="s">
        <v>114</v>
      </c>
      <c r="E78" s="33">
        <v>44488</v>
      </c>
      <c r="F78" s="21">
        <v>2508</v>
      </c>
      <c r="G78" s="20">
        <v>845266513413</v>
      </c>
      <c r="H78" s="22">
        <v>23600</v>
      </c>
      <c r="I78" s="22">
        <v>55500</v>
      </c>
      <c r="J78" s="14">
        <f t="shared" si="16"/>
        <v>55.5</v>
      </c>
      <c r="K78" s="15">
        <f t="shared" si="17"/>
        <v>108.55</v>
      </c>
      <c r="L78" s="16">
        <f t="shared" si="18"/>
        <v>16.43</v>
      </c>
      <c r="M78" s="16"/>
      <c r="N78" s="24">
        <f t="shared" si="13"/>
        <v>25</v>
      </c>
      <c r="O78" s="23">
        <f t="shared" si="14"/>
        <v>149.97999999999999</v>
      </c>
    </row>
    <row r="79" spans="1:15" s="18" customFormat="1" ht="15.75" customHeight="1" outlineLevel="2" x14ac:dyDescent="0.25">
      <c r="A79" s="13">
        <v>69</v>
      </c>
      <c r="B79" s="19" t="s">
        <v>14</v>
      </c>
      <c r="C79" s="19" t="s">
        <v>16</v>
      </c>
      <c r="D79" s="2" t="s">
        <v>114</v>
      </c>
      <c r="E79" s="33">
        <v>44488</v>
      </c>
      <c r="F79" s="21">
        <v>2508</v>
      </c>
      <c r="G79" s="20">
        <v>845266513157</v>
      </c>
      <c r="H79" s="22">
        <v>24930</v>
      </c>
      <c r="I79" s="22">
        <v>54370</v>
      </c>
      <c r="J79" s="14">
        <f t="shared" si="16"/>
        <v>54.4</v>
      </c>
      <c r="K79" s="15">
        <f t="shared" si="17"/>
        <v>106.4</v>
      </c>
      <c r="L79" s="16">
        <f t="shared" si="18"/>
        <v>16.43</v>
      </c>
      <c r="M79" s="16"/>
      <c r="N79" s="24">
        <f t="shared" si="13"/>
        <v>24.57</v>
      </c>
      <c r="O79" s="23">
        <f t="shared" si="14"/>
        <v>147.4</v>
      </c>
    </row>
    <row r="80" spans="1:15" s="18" customFormat="1" ht="15.75" customHeight="1" outlineLevel="2" x14ac:dyDescent="0.25">
      <c r="A80" s="13">
        <v>70</v>
      </c>
      <c r="B80" s="19" t="s">
        <v>14</v>
      </c>
      <c r="C80" s="19" t="s">
        <v>16</v>
      </c>
      <c r="D80" s="2" t="s">
        <v>114</v>
      </c>
      <c r="E80" s="33">
        <v>44488</v>
      </c>
      <c r="F80" s="21">
        <v>2508</v>
      </c>
      <c r="G80" s="20">
        <v>845266660255</v>
      </c>
      <c r="H80" s="22">
        <v>24400</v>
      </c>
      <c r="I80" s="22">
        <v>53300</v>
      </c>
      <c r="J80" s="14">
        <f t="shared" si="16"/>
        <v>53.3</v>
      </c>
      <c r="K80" s="15">
        <f t="shared" si="17"/>
        <v>104.25</v>
      </c>
      <c r="L80" s="16">
        <f t="shared" si="18"/>
        <v>16.43</v>
      </c>
      <c r="M80" s="16"/>
      <c r="N80" s="24">
        <f t="shared" si="13"/>
        <v>24.14</v>
      </c>
      <c r="O80" s="23">
        <f t="shared" si="14"/>
        <v>144.82</v>
      </c>
    </row>
    <row r="81" spans="1:15" s="43" customFormat="1" ht="15.75" customHeight="1" outlineLevel="1" x14ac:dyDescent="0.25">
      <c r="A81" s="34"/>
      <c r="B81" s="70"/>
      <c r="C81" s="70"/>
      <c r="D81" s="39" t="s">
        <v>134</v>
      </c>
      <c r="E81" s="37"/>
      <c r="F81" s="71"/>
      <c r="G81" s="72">
        <v>5</v>
      </c>
      <c r="H81" s="75">
        <f t="shared" ref="H81:O81" si="20">SUBTOTAL(9,H76:H80)</f>
        <v>120530</v>
      </c>
      <c r="I81" s="75">
        <f t="shared" si="20"/>
        <v>274820</v>
      </c>
      <c r="J81" s="40">
        <f t="shared" si="20"/>
        <v>274.89999999999998</v>
      </c>
      <c r="K81" s="38">
        <f t="shared" si="20"/>
        <v>537.66999999999996</v>
      </c>
      <c r="L81" s="41">
        <f t="shared" si="20"/>
        <v>82.15</v>
      </c>
      <c r="M81" s="41">
        <f t="shared" si="20"/>
        <v>3.91</v>
      </c>
      <c r="N81" s="74">
        <f t="shared" si="20"/>
        <v>124.76</v>
      </c>
      <c r="O81" s="73">
        <f t="shared" si="20"/>
        <v>748.49</v>
      </c>
    </row>
    <row r="82" spans="1:15" s="18" customFormat="1" ht="15.75" customHeight="1" outlineLevel="2" x14ac:dyDescent="0.25">
      <c r="A82" s="13">
        <v>71</v>
      </c>
      <c r="B82" s="19" t="s">
        <v>14</v>
      </c>
      <c r="C82" s="19" t="s">
        <v>16</v>
      </c>
      <c r="D82" s="2" t="s">
        <v>115</v>
      </c>
      <c r="E82" s="33">
        <v>44488</v>
      </c>
      <c r="F82" s="21">
        <v>2508</v>
      </c>
      <c r="G82" s="20">
        <v>845266512761</v>
      </c>
      <c r="H82" s="22">
        <v>23900</v>
      </c>
      <c r="I82" s="22">
        <v>54900</v>
      </c>
      <c r="J82" s="14">
        <f t="shared" si="16"/>
        <v>54.9</v>
      </c>
      <c r="K82" s="15">
        <f t="shared" si="17"/>
        <v>107.38</v>
      </c>
      <c r="L82" s="16">
        <f t="shared" si="18"/>
        <v>16.43</v>
      </c>
      <c r="M82" s="16">
        <v>3.91</v>
      </c>
      <c r="N82" s="24">
        <f t="shared" si="13"/>
        <v>25.54</v>
      </c>
      <c r="O82" s="23">
        <f t="shared" si="14"/>
        <v>153.26</v>
      </c>
    </row>
    <row r="83" spans="1:15" s="18" customFormat="1" ht="15.75" customHeight="1" outlineLevel="2" x14ac:dyDescent="0.25">
      <c r="A83" s="13">
        <v>72</v>
      </c>
      <c r="B83" s="19" t="s">
        <v>14</v>
      </c>
      <c r="C83" s="19" t="s">
        <v>16</v>
      </c>
      <c r="D83" s="2" t="s">
        <v>115</v>
      </c>
      <c r="E83" s="33">
        <v>44488</v>
      </c>
      <c r="F83" s="21">
        <v>2508</v>
      </c>
      <c r="G83" s="20">
        <v>845266510237</v>
      </c>
      <c r="H83" s="22">
        <v>24500</v>
      </c>
      <c r="I83" s="22">
        <v>55000</v>
      </c>
      <c r="J83" s="14">
        <f t="shared" si="16"/>
        <v>55</v>
      </c>
      <c r="K83" s="15">
        <f t="shared" si="17"/>
        <v>107.57</v>
      </c>
      <c r="L83" s="16">
        <f t="shared" si="18"/>
        <v>16.43</v>
      </c>
      <c r="M83" s="16"/>
      <c r="N83" s="24">
        <f t="shared" si="13"/>
        <v>24.8</v>
      </c>
      <c r="O83" s="23">
        <f t="shared" si="14"/>
        <v>148.80000000000001</v>
      </c>
    </row>
    <row r="84" spans="1:15" s="18" customFormat="1" ht="15.75" customHeight="1" outlineLevel="2" x14ac:dyDescent="0.25">
      <c r="A84" s="13">
        <v>73</v>
      </c>
      <c r="B84" s="19" t="s">
        <v>14</v>
      </c>
      <c r="C84" s="19" t="s">
        <v>16</v>
      </c>
      <c r="D84" s="2" t="s">
        <v>115</v>
      </c>
      <c r="E84" s="33">
        <v>44488</v>
      </c>
      <c r="F84" s="21">
        <v>2508</v>
      </c>
      <c r="G84" s="20">
        <v>845266510195</v>
      </c>
      <c r="H84" s="22">
        <v>23600</v>
      </c>
      <c r="I84" s="22">
        <v>56050</v>
      </c>
      <c r="J84" s="14">
        <f t="shared" si="16"/>
        <v>56.1</v>
      </c>
      <c r="K84" s="15">
        <f t="shared" si="17"/>
        <v>109.72</v>
      </c>
      <c r="L84" s="16">
        <f t="shared" si="18"/>
        <v>16.43</v>
      </c>
      <c r="M84" s="16"/>
      <c r="N84" s="24">
        <f t="shared" si="13"/>
        <v>25.23</v>
      </c>
      <c r="O84" s="23">
        <f t="shared" si="14"/>
        <v>151.38</v>
      </c>
    </row>
    <row r="85" spans="1:15" s="18" customFormat="1" ht="15.75" customHeight="1" outlineLevel="2" x14ac:dyDescent="0.25">
      <c r="A85" s="13">
        <v>74</v>
      </c>
      <c r="B85" s="19" t="s">
        <v>14</v>
      </c>
      <c r="C85" s="19" t="s">
        <v>16</v>
      </c>
      <c r="D85" s="2" t="s">
        <v>115</v>
      </c>
      <c r="E85" s="33">
        <v>44488</v>
      </c>
      <c r="F85" s="21">
        <v>2508</v>
      </c>
      <c r="G85" s="20">
        <v>335266576750</v>
      </c>
      <c r="H85" s="22">
        <v>25200</v>
      </c>
      <c r="I85" s="22">
        <v>54300</v>
      </c>
      <c r="J85" s="14">
        <f t="shared" si="16"/>
        <v>54.3</v>
      </c>
      <c r="K85" s="15">
        <f t="shared" si="17"/>
        <v>106.2</v>
      </c>
      <c r="L85" s="16">
        <f t="shared" si="18"/>
        <v>16.43</v>
      </c>
      <c r="M85" s="16"/>
      <c r="N85" s="24">
        <f t="shared" si="13"/>
        <v>24.53</v>
      </c>
      <c r="O85" s="23">
        <f t="shared" si="14"/>
        <v>147.16</v>
      </c>
    </row>
    <row r="86" spans="1:15" s="18" customFormat="1" ht="15.75" customHeight="1" outlineLevel="2" x14ac:dyDescent="0.25">
      <c r="A86" s="13">
        <v>75</v>
      </c>
      <c r="B86" s="19" t="s">
        <v>14</v>
      </c>
      <c r="C86" s="19" t="s">
        <v>16</v>
      </c>
      <c r="D86" s="2" t="s">
        <v>115</v>
      </c>
      <c r="E86" s="33">
        <v>44488</v>
      </c>
      <c r="F86" s="21">
        <v>2508</v>
      </c>
      <c r="G86" s="20">
        <v>845266510831</v>
      </c>
      <c r="H86" s="22">
        <v>24500</v>
      </c>
      <c r="I86" s="22">
        <v>53000</v>
      </c>
      <c r="J86" s="14">
        <f t="shared" si="16"/>
        <v>53</v>
      </c>
      <c r="K86" s="15">
        <f t="shared" si="17"/>
        <v>103.66</v>
      </c>
      <c r="L86" s="16">
        <f t="shared" si="18"/>
        <v>16.43</v>
      </c>
      <c r="M86" s="16"/>
      <c r="N86" s="24">
        <f t="shared" si="13"/>
        <v>24.02</v>
      </c>
      <c r="O86" s="23">
        <f t="shared" si="14"/>
        <v>144.11000000000001</v>
      </c>
    </row>
    <row r="87" spans="1:15" s="18" customFormat="1" ht="15.75" customHeight="1" outlineLevel="2" x14ac:dyDescent="0.25">
      <c r="A87" s="13">
        <v>76</v>
      </c>
      <c r="B87" s="19" t="s">
        <v>14</v>
      </c>
      <c r="C87" s="19" t="s">
        <v>16</v>
      </c>
      <c r="D87" s="2" t="s">
        <v>115</v>
      </c>
      <c r="E87" s="33">
        <v>44488</v>
      </c>
      <c r="F87" s="21">
        <v>2508</v>
      </c>
      <c r="G87" s="20">
        <v>845266510625</v>
      </c>
      <c r="H87" s="22">
        <v>24700</v>
      </c>
      <c r="I87" s="22">
        <v>54300</v>
      </c>
      <c r="J87" s="14">
        <f t="shared" si="16"/>
        <v>54.3</v>
      </c>
      <c r="K87" s="15">
        <f t="shared" si="17"/>
        <v>106.2</v>
      </c>
      <c r="L87" s="16">
        <f t="shared" si="18"/>
        <v>16.43</v>
      </c>
      <c r="M87" s="16"/>
      <c r="N87" s="24">
        <f t="shared" si="13"/>
        <v>24.53</v>
      </c>
      <c r="O87" s="23">
        <f t="shared" si="14"/>
        <v>147.16</v>
      </c>
    </row>
    <row r="88" spans="1:15" s="18" customFormat="1" ht="15.75" customHeight="1" outlineLevel="2" x14ac:dyDescent="0.25">
      <c r="A88" s="13">
        <v>77</v>
      </c>
      <c r="B88" s="19" t="s">
        <v>14</v>
      </c>
      <c r="C88" s="19" t="s">
        <v>16</v>
      </c>
      <c r="D88" s="2" t="s">
        <v>115</v>
      </c>
      <c r="E88" s="33">
        <v>44488</v>
      </c>
      <c r="F88" s="21">
        <v>2508</v>
      </c>
      <c r="G88" s="20">
        <v>845266512282</v>
      </c>
      <c r="H88" s="22">
        <v>24100</v>
      </c>
      <c r="I88" s="22">
        <v>55600</v>
      </c>
      <c r="J88" s="14">
        <f t="shared" si="16"/>
        <v>55.6</v>
      </c>
      <c r="K88" s="15">
        <f t="shared" si="17"/>
        <v>108.74</v>
      </c>
      <c r="L88" s="16">
        <f t="shared" si="18"/>
        <v>16.43</v>
      </c>
      <c r="M88" s="16"/>
      <c r="N88" s="24">
        <f t="shared" si="13"/>
        <v>25.03</v>
      </c>
      <c r="O88" s="23">
        <f t="shared" si="14"/>
        <v>150.19999999999999</v>
      </c>
    </row>
    <row r="89" spans="1:15" s="18" customFormat="1" ht="15.75" customHeight="1" outlineLevel="2" x14ac:dyDescent="0.25">
      <c r="A89" s="13">
        <v>78</v>
      </c>
      <c r="B89" s="19" t="s">
        <v>14</v>
      </c>
      <c r="C89" s="19" t="s">
        <v>16</v>
      </c>
      <c r="D89" s="2" t="s">
        <v>115</v>
      </c>
      <c r="E89" s="33">
        <v>44488</v>
      </c>
      <c r="F89" s="21">
        <v>2508</v>
      </c>
      <c r="G89" s="20">
        <v>845266511102</v>
      </c>
      <c r="H89" s="22">
        <v>24000</v>
      </c>
      <c r="I89" s="22">
        <v>55700</v>
      </c>
      <c r="J89" s="14">
        <f t="shared" si="16"/>
        <v>55.7</v>
      </c>
      <c r="K89" s="15">
        <f t="shared" si="17"/>
        <v>108.94</v>
      </c>
      <c r="L89" s="16">
        <f t="shared" si="18"/>
        <v>16.43</v>
      </c>
      <c r="M89" s="16"/>
      <c r="N89" s="24">
        <f t="shared" si="13"/>
        <v>25.07</v>
      </c>
      <c r="O89" s="23">
        <f t="shared" si="14"/>
        <v>150.44</v>
      </c>
    </row>
    <row r="90" spans="1:15" s="18" customFormat="1" ht="15.75" customHeight="1" outlineLevel="2" x14ac:dyDescent="0.25">
      <c r="A90" s="13">
        <v>79</v>
      </c>
      <c r="B90" s="19" t="s">
        <v>14</v>
      </c>
      <c r="C90" s="19" t="s">
        <v>16</v>
      </c>
      <c r="D90" s="2" t="s">
        <v>115</v>
      </c>
      <c r="E90" s="33">
        <v>44488</v>
      </c>
      <c r="F90" s="21">
        <v>2508</v>
      </c>
      <c r="G90" s="20">
        <v>335266531003</v>
      </c>
      <c r="H90" s="22">
        <v>23600</v>
      </c>
      <c r="I90" s="22">
        <v>56200</v>
      </c>
      <c r="J90" s="14">
        <f t="shared" si="16"/>
        <v>56.2</v>
      </c>
      <c r="K90" s="15">
        <f t="shared" si="17"/>
        <v>109.92</v>
      </c>
      <c r="L90" s="16">
        <f t="shared" si="18"/>
        <v>16.43</v>
      </c>
      <c r="M90" s="16"/>
      <c r="N90" s="24">
        <f t="shared" si="13"/>
        <v>25.27</v>
      </c>
      <c r="O90" s="23">
        <f t="shared" si="14"/>
        <v>151.62</v>
      </c>
    </row>
    <row r="91" spans="1:15" s="18" customFormat="1" ht="15.75" customHeight="1" outlineLevel="2" x14ac:dyDescent="0.25">
      <c r="A91" s="13">
        <v>80</v>
      </c>
      <c r="B91" s="19" t="s">
        <v>14</v>
      </c>
      <c r="C91" s="19" t="s">
        <v>16</v>
      </c>
      <c r="D91" s="2" t="s">
        <v>115</v>
      </c>
      <c r="E91" s="33">
        <v>44488</v>
      </c>
      <c r="F91" s="21">
        <v>2508</v>
      </c>
      <c r="G91" s="20">
        <v>845266511086</v>
      </c>
      <c r="H91" s="22">
        <v>24000</v>
      </c>
      <c r="I91" s="22">
        <v>555500</v>
      </c>
      <c r="J91" s="14">
        <f t="shared" si="16"/>
        <v>555.5</v>
      </c>
      <c r="K91" s="15">
        <f t="shared" si="17"/>
        <v>1086.46</v>
      </c>
      <c r="L91" s="16">
        <f t="shared" si="18"/>
        <v>16.43</v>
      </c>
      <c r="M91" s="16"/>
      <c r="N91" s="24">
        <f t="shared" si="13"/>
        <v>220.58</v>
      </c>
      <c r="O91" s="23">
        <f t="shared" si="14"/>
        <v>1323.47</v>
      </c>
    </row>
    <row r="92" spans="1:15" s="18" customFormat="1" ht="15.75" customHeight="1" outlineLevel="2" x14ac:dyDescent="0.25">
      <c r="A92" s="13">
        <v>81</v>
      </c>
      <c r="B92" s="19" t="s">
        <v>14</v>
      </c>
      <c r="C92" s="19" t="s">
        <v>16</v>
      </c>
      <c r="D92" s="2" t="s">
        <v>115</v>
      </c>
      <c r="E92" s="33">
        <v>44488</v>
      </c>
      <c r="F92" s="21">
        <v>2508</v>
      </c>
      <c r="G92" s="20">
        <v>845266660180</v>
      </c>
      <c r="H92" s="22">
        <v>24000</v>
      </c>
      <c r="I92" s="22">
        <v>55600</v>
      </c>
      <c r="J92" s="14">
        <f t="shared" si="16"/>
        <v>55.6</v>
      </c>
      <c r="K92" s="15">
        <f t="shared" si="17"/>
        <v>108.74</v>
      </c>
      <c r="L92" s="16">
        <f t="shared" si="18"/>
        <v>16.43</v>
      </c>
      <c r="M92" s="16"/>
      <c r="N92" s="24">
        <f t="shared" si="13"/>
        <v>25.03</v>
      </c>
      <c r="O92" s="23">
        <f t="shared" si="14"/>
        <v>150.19999999999999</v>
      </c>
    </row>
    <row r="93" spans="1:15" s="18" customFormat="1" ht="15.75" customHeight="1" outlineLevel="2" x14ac:dyDescent="0.25">
      <c r="A93" s="13">
        <v>82</v>
      </c>
      <c r="B93" s="19" t="s">
        <v>14</v>
      </c>
      <c r="C93" s="19" t="s">
        <v>16</v>
      </c>
      <c r="D93" s="2" t="s">
        <v>115</v>
      </c>
      <c r="E93" s="33">
        <v>44488</v>
      </c>
      <c r="F93" s="21">
        <v>2508</v>
      </c>
      <c r="G93" s="20">
        <v>845266510021</v>
      </c>
      <c r="H93" s="22">
        <v>24000</v>
      </c>
      <c r="I93" s="22">
        <v>54300</v>
      </c>
      <c r="J93" s="14">
        <f t="shared" si="16"/>
        <v>54.3</v>
      </c>
      <c r="K93" s="15">
        <f t="shared" si="17"/>
        <v>106.2</v>
      </c>
      <c r="L93" s="16">
        <f t="shared" si="18"/>
        <v>16.43</v>
      </c>
      <c r="M93" s="16"/>
      <c r="N93" s="24">
        <f t="shared" si="13"/>
        <v>24.53</v>
      </c>
      <c r="O93" s="23">
        <f t="shared" si="14"/>
        <v>147.16</v>
      </c>
    </row>
    <row r="94" spans="1:15" s="43" customFormat="1" ht="15.75" customHeight="1" outlineLevel="1" x14ac:dyDescent="0.25">
      <c r="A94" s="44"/>
      <c r="B94" s="76"/>
      <c r="C94" s="76"/>
      <c r="D94" s="46" t="s">
        <v>135</v>
      </c>
      <c r="E94" s="47"/>
      <c r="F94" s="78"/>
      <c r="G94" s="77">
        <v>12</v>
      </c>
      <c r="H94" s="79">
        <f t="shared" ref="H94:O94" si="21">SUBTOTAL(9,H82:H93)</f>
        <v>290100</v>
      </c>
      <c r="I94" s="79">
        <f t="shared" si="21"/>
        <v>1160450</v>
      </c>
      <c r="J94" s="49">
        <f t="shared" si="21"/>
        <v>1160.4999999999998</v>
      </c>
      <c r="K94" s="48">
        <f t="shared" si="21"/>
        <v>2269.7299999999996</v>
      </c>
      <c r="L94" s="42">
        <f t="shared" si="21"/>
        <v>197.16000000000005</v>
      </c>
      <c r="M94" s="42">
        <f t="shared" si="21"/>
        <v>3.91</v>
      </c>
      <c r="N94" s="74">
        <f t="shared" si="21"/>
        <v>494.15999999999997</v>
      </c>
      <c r="O94" s="80">
        <f t="shared" si="21"/>
        <v>2964.96</v>
      </c>
    </row>
    <row r="95" spans="1:15" s="59" customFormat="1" ht="15.75" customHeight="1" x14ac:dyDescent="0.25">
      <c r="A95" s="61"/>
      <c r="B95" s="62"/>
      <c r="C95" s="62"/>
      <c r="D95" s="93" t="s">
        <v>47</v>
      </c>
      <c r="E95" s="64"/>
      <c r="F95" s="65"/>
      <c r="G95" s="63">
        <v>82</v>
      </c>
      <c r="H95" s="66">
        <f t="shared" ref="H95:O95" si="22">SUBTOTAL(9,H3:H93)</f>
        <v>1982610</v>
      </c>
      <c r="I95" s="66">
        <f t="shared" si="22"/>
        <v>5034040</v>
      </c>
      <c r="J95" s="67">
        <f t="shared" si="22"/>
        <v>5034.4000000000015</v>
      </c>
      <c r="K95" s="68">
        <f t="shared" si="22"/>
        <v>9846.4</v>
      </c>
      <c r="L95" s="58">
        <f t="shared" si="22"/>
        <v>1347.2599999999998</v>
      </c>
      <c r="M95" s="58">
        <f t="shared" si="22"/>
        <v>39.099999999999994</v>
      </c>
      <c r="N95" s="60">
        <f t="shared" si="22"/>
        <v>2246.5500000000006</v>
      </c>
      <c r="O95" s="69">
        <f t="shared" si="22"/>
        <v>13479.310000000001</v>
      </c>
    </row>
    <row r="98" spans="4:15" x14ac:dyDescent="0.25">
      <c r="D98" s="26" t="s">
        <v>17</v>
      </c>
      <c r="E98" s="26"/>
      <c r="F98" s="26"/>
      <c r="G98" s="26"/>
      <c r="I98" s="27"/>
      <c r="J98" s="27" t="s">
        <v>18</v>
      </c>
      <c r="K98" s="27"/>
      <c r="L98" s="27"/>
      <c r="M98" s="27"/>
    </row>
    <row r="99" spans="4:15" x14ac:dyDescent="0.25">
      <c r="D99" s="28" t="s">
        <v>19</v>
      </c>
      <c r="E99" s="28"/>
      <c r="F99" s="28"/>
      <c r="G99" s="26"/>
      <c r="H99" s="29"/>
      <c r="I99" s="30"/>
      <c r="J99" s="31" t="s">
        <v>20</v>
      </c>
      <c r="K99" s="31"/>
      <c r="L99" s="31"/>
      <c r="M99" s="27"/>
    </row>
    <row r="102" spans="4:15" x14ac:dyDescent="0.25">
      <c r="G102" s="83"/>
      <c r="H102" s="84"/>
      <c r="I102" s="83"/>
      <c r="J102" s="85"/>
      <c r="K102" s="86"/>
      <c r="L102" s="87"/>
      <c r="M102" s="87"/>
      <c r="N102" s="87"/>
      <c r="O102" s="87"/>
    </row>
    <row r="103" spans="4:15" x14ac:dyDescent="0.25">
      <c r="G103" s="63"/>
      <c r="H103" s="66"/>
      <c r="I103" s="66"/>
      <c r="J103" s="67"/>
      <c r="K103" s="68"/>
      <c r="L103" s="58"/>
      <c r="M103" s="69"/>
      <c r="N103" s="60"/>
      <c r="O103" s="69"/>
    </row>
    <row r="104" spans="4:15" x14ac:dyDescent="0.25">
      <c r="G104" s="63"/>
      <c r="H104" s="66"/>
      <c r="I104" s="66"/>
      <c r="J104" s="67"/>
      <c r="K104" s="68"/>
      <c r="L104" s="58"/>
      <c r="M104" s="69"/>
      <c r="N104" s="60"/>
      <c r="O104" s="69"/>
    </row>
    <row r="109" spans="4:15" x14ac:dyDescent="0.25">
      <c r="G109" s="88"/>
      <c r="H109" s="92"/>
      <c r="I109" s="88"/>
      <c r="J109" s="89"/>
      <c r="K109" s="90"/>
      <c r="L109" s="91"/>
      <c r="M109" s="91"/>
      <c r="N109" s="91"/>
      <c r="O109" s="91"/>
    </row>
  </sheetData>
  <autoFilter ref="A2:O93" xr:uid="{00000000-0009-0000-0000-000000000000}"/>
  <mergeCells count="1">
    <mergeCell ref="A1:O1"/>
  </mergeCells>
  <pageMargins left="0" right="0" top="0.35433070866141736" bottom="0.31496062992125984" header="0.62992125984251968" footer="0.51181102362204722"/>
  <pageSetup paperSize="9" fitToHeight="0" orientation="landscape" r:id="rId1"/>
  <headerFooter>
    <oddFooter>&amp;R 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D5FAD-222B-4716-8622-963EDF09A19F}">
  <sheetPr>
    <outlinePr applyStyles="1"/>
  </sheetPr>
  <dimension ref="A1:O155"/>
  <sheetViews>
    <sheetView topLeftCell="D1" zoomScale="140" zoomScaleNormal="140" workbookViewId="0">
      <pane ySplit="2" topLeftCell="A144" activePane="bottomLeft" state="frozen"/>
      <selection activeCell="D899" sqref="D899"/>
      <selection pane="bottomLeft" activeCell="H153" sqref="H153"/>
    </sheetView>
  </sheetViews>
  <sheetFormatPr defaultColWidth="7.140625" defaultRowHeight="15" outlineLevelRow="2" x14ac:dyDescent="0.25"/>
  <cols>
    <col min="1" max="2" width="5.42578125" style="5" customWidth="1"/>
    <col min="3" max="3" width="7.140625" style="5"/>
    <col min="4" max="4" width="8.5703125" style="5" customWidth="1"/>
    <col min="5" max="5" width="11.42578125" style="5" customWidth="1"/>
    <col min="6" max="6" width="7.140625" style="5"/>
    <col min="7" max="7" width="13" style="5" customWidth="1"/>
    <col min="8" max="8" width="9.5703125" style="6" customWidth="1"/>
    <col min="9" max="9" width="9.85546875" style="7" customWidth="1"/>
    <col min="10" max="10" width="7.140625" style="7"/>
    <col min="11" max="11" width="9.140625" style="7" customWidth="1"/>
    <col min="12" max="12" width="8.85546875" style="7" customWidth="1"/>
    <col min="13" max="13" width="7.140625" style="7"/>
    <col min="14" max="14" width="8.42578125" style="7" customWidth="1"/>
    <col min="15" max="15" width="10" style="7" customWidth="1"/>
  </cols>
  <sheetData>
    <row r="1" spans="1:15" ht="15.75" thickBot="1" x14ac:dyDescent="0.3">
      <c r="A1" s="1" t="s">
        <v>149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58.5" customHeight="1" thickBot="1" x14ac:dyDescent="0.3">
      <c r="A2" s="11" t="s">
        <v>0</v>
      </c>
      <c r="B2" s="11" t="s">
        <v>1</v>
      </c>
      <c r="C2" s="11" t="s">
        <v>13</v>
      </c>
      <c r="D2" s="11" t="s">
        <v>4</v>
      </c>
      <c r="E2" s="8" t="s">
        <v>5</v>
      </c>
      <c r="F2" s="11" t="s">
        <v>7</v>
      </c>
      <c r="G2" s="11" t="s">
        <v>2</v>
      </c>
      <c r="H2" s="9" t="s">
        <v>8</v>
      </c>
      <c r="I2" s="11" t="s">
        <v>9</v>
      </c>
      <c r="J2" s="11" t="s">
        <v>10</v>
      </c>
      <c r="K2" s="8" t="s">
        <v>11</v>
      </c>
      <c r="L2" s="11" t="s">
        <v>6</v>
      </c>
      <c r="M2" s="11" t="s">
        <v>15</v>
      </c>
      <c r="N2" s="11" t="s">
        <v>3</v>
      </c>
      <c r="O2" s="10" t="s">
        <v>12</v>
      </c>
    </row>
    <row r="3" spans="1:15" s="18" customFormat="1" ht="15.75" customHeight="1" outlineLevel="2" x14ac:dyDescent="0.25">
      <c r="A3" s="13">
        <v>1</v>
      </c>
      <c r="B3" s="19" t="s">
        <v>14</v>
      </c>
      <c r="C3" s="19" t="s">
        <v>16</v>
      </c>
      <c r="D3" s="94" t="s">
        <v>147</v>
      </c>
      <c r="E3" s="100">
        <v>44490</v>
      </c>
      <c r="F3" s="98">
        <v>2508</v>
      </c>
      <c r="G3" s="97">
        <v>845266510831</v>
      </c>
      <c r="H3" s="99">
        <v>24500</v>
      </c>
      <c r="I3" s="99">
        <v>55050</v>
      </c>
      <c r="J3" s="14">
        <f t="shared" ref="J3:J85" si="0">ROUNDUP((I3/1000),1)</f>
        <v>55.1</v>
      </c>
      <c r="K3" s="96">
        <f t="shared" ref="K3:K85" si="1">ROUND((1*1.95583*J3),2)</f>
        <v>107.77</v>
      </c>
      <c r="L3" s="16">
        <f t="shared" ref="L3:L85" si="2">ROUND((8.4*1.95583),2)</f>
        <v>16.43</v>
      </c>
      <c r="M3" s="16">
        <v>3.91</v>
      </c>
      <c r="N3" s="24">
        <f t="shared" ref="N3:N19" si="3">ROUND(((SUM(K3:M3))*20/100),2)</f>
        <v>25.62</v>
      </c>
      <c r="O3" s="23">
        <f t="shared" ref="O3:O19" si="4">SUM(K3:N3)</f>
        <v>153.72999999999999</v>
      </c>
    </row>
    <row r="4" spans="1:15" s="18" customFormat="1" ht="15.75" customHeight="1" outlineLevel="2" x14ac:dyDescent="0.25">
      <c r="A4" s="13">
        <v>2</v>
      </c>
      <c r="B4" s="19" t="s">
        <v>14</v>
      </c>
      <c r="C4" s="19" t="s">
        <v>16</v>
      </c>
      <c r="D4" s="94" t="s">
        <v>147</v>
      </c>
      <c r="E4" s="100">
        <v>44490</v>
      </c>
      <c r="F4" s="98">
        <v>2508</v>
      </c>
      <c r="G4" s="97">
        <v>845266660958</v>
      </c>
      <c r="H4" s="99">
        <v>23600</v>
      </c>
      <c r="I4" s="99">
        <v>55800</v>
      </c>
      <c r="J4" s="14">
        <f t="shared" si="0"/>
        <v>55.8</v>
      </c>
      <c r="K4" s="96">
        <f t="shared" si="1"/>
        <v>109.14</v>
      </c>
      <c r="L4" s="16">
        <f t="shared" si="2"/>
        <v>16.43</v>
      </c>
      <c r="M4" s="16"/>
      <c r="N4" s="24">
        <f t="shared" si="3"/>
        <v>25.11</v>
      </c>
      <c r="O4" s="23">
        <f t="shared" si="4"/>
        <v>150.68</v>
      </c>
    </row>
    <row r="5" spans="1:15" s="18" customFormat="1" ht="15.75" customHeight="1" outlineLevel="2" x14ac:dyDescent="0.25">
      <c r="A5" s="13">
        <v>3</v>
      </c>
      <c r="B5" s="19" t="s">
        <v>14</v>
      </c>
      <c r="C5" s="19" t="s">
        <v>16</v>
      </c>
      <c r="D5" s="94" t="s">
        <v>147</v>
      </c>
      <c r="E5" s="100">
        <v>44490</v>
      </c>
      <c r="F5" s="98">
        <v>2508</v>
      </c>
      <c r="G5" s="97">
        <v>845266511102</v>
      </c>
      <c r="H5" s="99">
        <v>24000</v>
      </c>
      <c r="I5" s="99">
        <v>55550</v>
      </c>
      <c r="J5" s="14">
        <f t="shared" si="0"/>
        <v>55.6</v>
      </c>
      <c r="K5" s="96">
        <f t="shared" si="1"/>
        <v>108.74</v>
      </c>
      <c r="L5" s="16">
        <f t="shared" si="2"/>
        <v>16.43</v>
      </c>
      <c r="M5" s="16"/>
      <c r="N5" s="24">
        <f t="shared" si="3"/>
        <v>25.03</v>
      </c>
      <c r="O5" s="23">
        <f t="shared" si="4"/>
        <v>150.19999999999999</v>
      </c>
    </row>
    <row r="6" spans="1:15" s="18" customFormat="1" ht="15.75" customHeight="1" outlineLevel="2" x14ac:dyDescent="0.25">
      <c r="A6" s="13">
        <v>4</v>
      </c>
      <c r="B6" s="19" t="s">
        <v>14</v>
      </c>
      <c r="C6" s="19" t="s">
        <v>16</v>
      </c>
      <c r="D6" s="94" t="s">
        <v>147</v>
      </c>
      <c r="E6" s="100">
        <v>44490</v>
      </c>
      <c r="F6" s="98">
        <v>2508</v>
      </c>
      <c r="G6" s="97">
        <v>335266500289</v>
      </c>
      <c r="H6" s="99">
        <v>24400</v>
      </c>
      <c r="I6" s="99">
        <v>55200</v>
      </c>
      <c r="J6" s="14">
        <f t="shared" si="0"/>
        <v>55.2</v>
      </c>
      <c r="K6" s="96">
        <f t="shared" si="1"/>
        <v>107.96</v>
      </c>
      <c r="L6" s="16">
        <f t="shared" si="2"/>
        <v>16.43</v>
      </c>
      <c r="M6" s="16"/>
      <c r="N6" s="24">
        <f t="shared" si="3"/>
        <v>24.88</v>
      </c>
      <c r="O6" s="23">
        <f t="shared" si="4"/>
        <v>149.26999999999998</v>
      </c>
    </row>
    <row r="7" spans="1:15" s="18" customFormat="1" ht="15.75" customHeight="1" outlineLevel="2" x14ac:dyDescent="0.25">
      <c r="A7" s="13">
        <v>5</v>
      </c>
      <c r="B7" s="19" t="s">
        <v>14</v>
      </c>
      <c r="C7" s="19" t="s">
        <v>16</v>
      </c>
      <c r="D7" s="94" t="s">
        <v>147</v>
      </c>
      <c r="E7" s="100">
        <v>44490</v>
      </c>
      <c r="F7" s="98">
        <v>2508</v>
      </c>
      <c r="G7" s="97">
        <v>845266512282</v>
      </c>
      <c r="H7" s="99">
        <v>24100</v>
      </c>
      <c r="I7" s="99">
        <v>55500</v>
      </c>
      <c r="J7" s="14">
        <f t="shared" si="0"/>
        <v>55.5</v>
      </c>
      <c r="K7" s="96">
        <f t="shared" si="1"/>
        <v>108.55</v>
      </c>
      <c r="L7" s="16">
        <f t="shared" si="2"/>
        <v>16.43</v>
      </c>
      <c r="M7" s="16"/>
      <c r="N7" s="24">
        <f t="shared" si="3"/>
        <v>25</v>
      </c>
      <c r="O7" s="23">
        <f t="shared" si="4"/>
        <v>149.97999999999999</v>
      </c>
    </row>
    <row r="8" spans="1:15" s="18" customFormat="1" ht="15.75" customHeight="1" outlineLevel="2" x14ac:dyDescent="0.25">
      <c r="A8" s="13">
        <v>6</v>
      </c>
      <c r="B8" s="19" t="s">
        <v>14</v>
      </c>
      <c r="C8" s="19" t="s">
        <v>16</v>
      </c>
      <c r="D8" s="94" t="s">
        <v>147</v>
      </c>
      <c r="E8" s="100">
        <v>44490</v>
      </c>
      <c r="F8" s="98">
        <v>2508</v>
      </c>
      <c r="G8" s="97">
        <v>335266576495</v>
      </c>
      <c r="H8" s="99">
        <v>24700</v>
      </c>
      <c r="I8" s="99">
        <v>54850</v>
      </c>
      <c r="J8" s="14">
        <f t="shared" si="0"/>
        <v>54.9</v>
      </c>
      <c r="K8" s="96">
        <f t="shared" si="1"/>
        <v>107.38</v>
      </c>
      <c r="L8" s="16">
        <f t="shared" si="2"/>
        <v>16.43</v>
      </c>
      <c r="M8" s="16"/>
      <c r="N8" s="24">
        <f t="shared" si="3"/>
        <v>24.76</v>
      </c>
      <c r="O8" s="23">
        <f t="shared" si="4"/>
        <v>148.57</v>
      </c>
    </row>
    <row r="9" spans="1:15" s="18" customFormat="1" ht="15.75" customHeight="1" outlineLevel="2" x14ac:dyDescent="0.25">
      <c r="A9" s="13">
        <v>7</v>
      </c>
      <c r="B9" s="19" t="s">
        <v>14</v>
      </c>
      <c r="C9" s="19" t="s">
        <v>16</v>
      </c>
      <c r="D9" s="94" t="s">
        <v>147</v>
      </c>
      <c r="E9" s="100">
        <v>44490</v>
      </c>
      <c r="F9" s="98">
        <v>2508</v>
      </c>
      <c r="G9" s="97">
        <v>335266576594</v>
      </c>
      <c r="H9" s="99">
        <v>25500</v>
      </c>
      <c r="I9" s="99">
        <v>54200</v>
      </c>
      <c r="J9" s="14">
        <f t="shared" si="0"/>
        <v>54.2</v>
      </c>
      <c r="K9" s="96">
        <f t="shared" si="1"/>
        <v>106.01</v>
      </c>
      <c r="L9" s="16">
        <f t="shared" si="2"/>
        <v>16.43</v>
      </c>
      <c r="M9" s="16"/>
      <c r="N9" s="24">
        <f t="shared" si="3"/>
        <v>24.49</v>
      </c>
      <c r="O9" s="23">
        <f t="shared" si="4"/>
        <v>146.93</v>
      </c>
    </row>
    <row r="10" spans="1:15" s="18" customFormat="1" ht="15.75" customHeight="1" outlineLevel="2" x14ac:dyDescent="0.25">
      <c r="A10" s="13">
        <v>8</v>
      </c>
      <c r="B10" s="19" t="s">
        <v>14</v>
      </c>
      <c r="C10" s="19" t="s">
        <v>16</v>
      </c>
      <c r="D10" s="94" t="s">
        <v>147</v>
      </c>
      <c r="E10" s="100">
        <v>44490</v>
      </c>
      <c r="F10" s="98">
        <v>2508</v>
      </c>
      <c r="G10" s="97">
        <v>845266510070</v>
      </c>
      <c r="H10" s="99">
        <v>23300</v>
      </c>
      <c r="I10" s="99">
        <v>56250</v>
      </c>
      <c r="J10" s="14">
        <f t="shared" si="0"/>
        <v>56.300000000000004</v>
      </c>
      <c r="K10" s="96">
        <f t="shared" si="1"/>
        <v>110.11</v>
      </c>
      <c r="L10" s="16">
        <f t="shared" si="2"/>
        <v>16.43</v>
      </c>
      <c r="M10" s="16"/>
      <c r="N10" s="24">
        <f t="shared" si="3"/>
        <v>25.31</v>
      </c>
      <c r="O10" s="23">
        <f t="shared" si="4"/>
        <v>151.85</v>
      </c>
    </row>
    <row r="11" spans="1:15" s="18" customFormat="1" ht="15.75" customHeight="1" outlineLevel="2" x14ac:dyDescent="0.25">
      <c r="A11" s="13">
        <v>9</v>
      </c>
      <c r="B11" s="19" t="s">
        <v>14</v>
      </c>
      <c r="C11" s="19" t="s">
        <v>16</v>
      </c>
      <c r="D11" s="94" t="s">
        <v>147</v>
      </c>
      <c r="E11" s="100">
        <v>44490</v>
      </c>
      <c r="F11" s="98">
        <v>2508</v>
      </c>
      <c r="G11" s="97">
        <v>845266510195</v>
      </c>
      <c r="H11" s="99">
        <v>23600</v>
      </c>
      <c r="I11" s="99">
        <v>56200</v>
      </c>
      <c r="J11" s="14">
        <f t="shared" si="0"/>
        <v>56.2</v>
      </c>
      <c r="K11" s="96">
        <f t="shared" si="1"/>
        <v>109.92</v>
      </c>
      <c r="L11" s="16">
        <f t="shared" si="2"/>
        <v>16.43</v>
      </c>
      <c r="M11" s="16"/>
      <c r="N11" s="24">
        <f t="shared" si="3"/>
        <v>25.27</v>
      </c>
      <c r="O11" s="23">
        <f t="shared" si="4"/>
        <v>151.62</v>
      </c>
    </row>
    <row r="12" spans="1:15" s="18" customFormat="1" ht="15.75" customHeight="1" outlineLevel="2" x14ac:dyDescent="0.25">
      <c r="A12" s="13">
        <v>10</v>
      </c>
      <c r="B12" s="19" t="s">
        <v>14</v>
      </c>
      <c r="C12" s="19" t="s">
        <v>16</v>
      </c>
      <c r="D12" s="94" t="s">
        <v>147</v>
      </c>
      <c r="E12" s="100">
        <v>44490</v>
      </c>
      <c r="F12" s="98">
        <v>2508</v>
      </c>
      <c r="G12" s="97">
        <v>845266510047</v>
      </c>
      <c r="H12" s="99">
        <v>24000</v>
      </c>
      <c r="I12" s="99">
        <v>55650</v>
      </c>
      <c r="J12" s="14">
        <f t="shared" si="0"/>
        <v>55.7</v>
      </c>
      <c r="K12" s="96">
        <f t="shared" si="1"/>
        <v>108.94</v>
      </c>
      <c r="L12" s="16">
        <f t="shared" si="2"/>
        <v>16.43</v>
      </c>
      <c r="M12" s="16"/>
      <c r="N12" s="24">
        <f t="shared" si="3"/>
        <v>25.07</v>
      </c>
      <c r="O12" s="23">
        <f t="shared" si="4"/>
        <v>150.44</v>
      </c>
    </row>
    <row r="13" spans="1:15" s="18" customFormat="1" ht="15.75" customHeight="1" outlineLevel="2" x14ac:dyDescent="0.25">
      <c r="A13" s="13">
        <v>11</v>
      </c>
      <c r="B13" s="19" t="s">
        <v>14</v>
      </c>
      <c r="C13" s="19" t="s">
        <v>16</v>
      </c>
      <c r="D13" s="94" t="s">
        <v>147</v>
      </c>
      <c r="E13" s="100">
        <v>44490</v>
      </c>
      <c r="F13" s="98">
        <v>2508</v>
      </c>
      <c r="G13" s="97">
        <v>845266510153</v>
      </c>
      <c r="H13" s="99">
        <v>24600</v>
      </c>
      <c r="I13" s="99">
        <v>55100</v>
      </c>
      <c r="J13" s="14">
        <f t="shared" si="0"/>
        <v>55.1</v>
      </c>
      <c r="K13" s="96">
        <f t="shared" si="1"/>
        <v>107.77</v>
      </c>
      <c r="L13" s="16">
        <f t="shared" si="2"/>
        <v>16.43</v>
      </c>
      <c r="M13" s="16"/>
      <c r="N13" s="24">
        <f t="shared" si="3"/>
        <v>24.84</v>
      </c>
      <c r="O13" s="23">
        <f t="shared" si="4"/>
        <v>149.04</v>
      </c>
    </row>
    <row r="14" spans="1:15" s="43" customFormat="1" ht="15.75" customHeight="1" outlineLevel="1" x14ac:dyDescent="0.25">
      <c r="A14" s="34"/>
      <c r="B14" s="70"/>
      <c r="C14" s="70"/>
      <c r="D14" s="39" t="s">
        <v>150</v>
      </c>
      <c r="E14" s="37"/>
      <c r="F14" s="71"/>
      <c r="G14" s="72">
        <v>11</v>
      </c>
      <c r="H14" s="75">
        <f t="shared" ref="H14:O14" si="5">SUBTOTAL(9,H3:H13)</f>
        <v>266300</v>
      </c>
      <c r="I14" s="75">
        <f t="shared" si="5"/>
        <v>609350</v>
      </c>
      <c r="J14" s="40">
        <f t="shared" si="5"/>
        <v>609.6</v>
      </c>
      <c r="K14" s="38">
        <f t="shared" si="5"/>
        <v>1192.29</v>
      </c>
      <c r="L14" s="41">
        <f t="shared" si="5"/>
        <v>180.73000000000005</v>
      </c>
      <c r="M14" s="41">
        <f t="shared" si="5"/>
        <v>3.91</v>
      </c>
      <c r="N14" s="74">
        <f t="shared" si="5"/>
        <v>275.38</v>
      </c>
      <c r="O14" s="73">
        <f t="shared" si="5"/>
        <v>1652.31</v>
      </c>
    </row>
    <row r="15" spans="1:15" s="18" customFormat="1" ht="15.75" customHeight="1" outlineLevel="2" x14ac:dyDescent="0.25">
      <c r="A15" s="13">
        <v>12</v>
      </c>
      <c r="B15" s="19" t="s">
        <v>14</v>
      </c>
      <c r="C15" s="19" t="s">
        <v>16</v>
      </c>
      <c r="D15" s="94" t="s">
        <v>148</v>
      </c>
      <c r="E15" s="100">
        <v>44490</v>
      </c>
      <c r="F15" s="98">
        <v>2508</v>
      </c>
      <c r="G15" s="97">
        <v>845266512555</v>
      </c>
      <c r="H15" s="99">
        <v>23800</v>
      </c>
      <c r="I15" s="99">
        <v>56000</v>
      </c>
      <c r="J15" s="14">
        <f t="shared" si="0"/>
        <v>56</v>
      </c>
      <c r="K15" s="96">
        <f t="shared" si="1"/>
        <v>109.53</v>
      </c>
      <c r="L15" s="16">
        <f t="shared" si="2"/>
        <v>16.43</v>
      </c>
      <c r="M15" s="16">
        <v>3.91</v>
      </c>
      <c r="N15" s="24">
        <f t="shared" si="3"/>
        <v>25.97</v>
      </c>
      <c r="O15" s="23">
        <f t="shared" si="4"/>
        <v>155.84</v>
      </c>
    </row>
    <row r="16" spans="1:15" s="18" customFormat="1" ht="15.75" customHeight="1" outlineLevel="2" x14ac:dyDescent="0.25">
      <c r="A16" s="13">
        <v>13</v>
      </c>
      <c r="B16" s="19" t="s">
        <v>14</v>
      </c>
      <c r="C16" s="19" t="s">
        <v>16</v>
      </c>
      <c r="D16" s="94" t="s">
        <v>148</v>
      </c>
      <c r="E16" s="100">
        <v>44490</v>
      </c>
      <c r="F16" s="98">
        <v>2508</v>
      </c>
      <c r="G16" s="97">
        <v>845266510278</v>
      </c>
      <c r="H16" s="99">
        <v>23100</v>
      </c>
      <c r="I16" s="99">
        <v>56300</v>
      </c>
      <c r="J16" s="14">
        <f t="shared" si="0"/>
        <v>56.3</v>
      </c>
      <c r="K16" s="96">
        <f t="shared" si="1"/>
        <v>110.11</v>
      </c>
      <c r="L16" s="16">
        <f t="shared" si="2"/>
        <v>16.43</v>
      </c>
      <c r="M16" s="16"/>
      <c r="N16" s="24">
        <f t="shared" si="3"/>
        <v>25.31</v>
      </c>
      <c r="O16" s="23">
        <f t="shared" si="4"/>
        <v>151.85</v>
      </c>
    </row>
    <row r="17" spans="1:15" s="18" customFormat="1" ht="15.75" customHeight="1" outlineLevel="2" x14ac:dyDescent="0.25">
      <c r="A17" s="13">
        <v>14</v>
      </c>
      <c r="B17" s="19" t="s">
        <v>14</v>
      </c>
      <c r="C17" s="19" t="s">
        <v>16</v>
      </c>
      <c r="D17" s="94" t="s">
        <v>148</v>
      </c>
      <c r="E17" s="100">
        <v>44490</v>
      </c>
      <c r="F17" s="98">
        <v>2508</v>
      </c>
      <c r="G17" s="97">
        <v>845266510229</v>
      </c>
      <c r="H17" s="99">
        <v>22800</v>
      </c>
      <c r="I17" s="99">
        <v>56700</v>
      </c>
      <c r="J17" s="14">
        <f t="shared" si="0"/>
        <v>56.7</v>
      </c>
      <c r="K17" s="96">
        <f t="shared" si="1"/>
        <v>110.9</v>
      </c>
      <c r="L17" s="16">
        <f t="shared" si="2"/>
        <v>16.43</v>
      </c>
      <c r="M17" s="16"/>
      <c r="N17" s="24">
        <f t="shared" si="3"/>
        <v>25.47</v>
      </c>
      <c r="O17" s="23">
        <f t="shared" si="4"/>
        <v>152.80000000000001</v>
      </c>
    </row>
    <row r="18" spans="1:15" s="18" customFormat="1" ht="15.75" customHeight="1" outlineLevel="2" x14ac:dyDescent="0.25">
      <c r="A18" s="13">
        <v>15</v>
      </c>
      <c r="B18" s="19" t="s">
        <v>14</v>
      </c>
      <c r="C18" s="19" t="s">
        <v>16</v>
      </c>
      <c r="D18" s="94" t="s">
        <v>148</v>
      </c>
      <c r="E18" s="100">
        <v>44490</v>
      </c>
      <c r="F18" s="98">
        <v>2508</v>
      </c>
      <c r="G18" s="97">
        <v>845266513017</v>
      </c>
      <c r="H18" s="99">
        <v>24600</v>
      </c>
      <c r="I18" s="99">
        <v>55000</v>
      </c>
      <c r="J18" s="14">
        <f t="shared" si="0"/>
        <v>55</v>
      </c>
      <c r="K18" s="96">
        <f t="shared" si="1"/>
        <v>107.57</v>
      </c>
      <c r="L18" s="16">
        <f t="shared" si="2"/>
        <v>16.43</v>
      </c>
      <c r="M18" s="16"/>
      <c r="N18" s="24">
        <f t="shared" si="3"/>
        <v>24.8</v>
      </c>
      <c r="O18" s="23">
        <f t="shared" si="4"/>
        <v>148.80000000000001</v>
      </c>
    </row>
    <row r="19" spans="1:15" s="18" customFormat="1" ht="15.75" customHeight="1" outlineLevel="2" x14ac:dyDescent="0.25">
      <c r="A19" s="13">
        <v>16</v>
      </c>
      <c r="B19" s="19" t="s">
        <v>14</v>
      </c>
      <c r="C19" s="19" t="s">
        <v>16</v>
      </c>
      <c r="D19" s="94" t="s">
        <v>148</v>
      </c>
      <c r="E19" s="100">
        <v>44490</v>
      </c>
      <c r="F19" s="98">
        <v>2508</v>
      </c>
      <c r="G19" s="97">
        <v>845266510807</v>
      </c>
      <c r="H19" s="99">
        <v>23200</v>
      </c>
      <c r="I19" s="99">
        <v>56500</v>
      </c>
      <c r="J19" s="14">
        <f t="shared" si="0"/>
        <v>56.5</v>
      </c>
      <c r="K19" s="96">
        <f t="shared" si="1"/>
        <v>110.5</v>
      </c>
      <c r="L19" s="16">
        <f t="shared" si="2"/>
        <v>16.43</v>
      </c>
      <c r="M19" s="16"/>
      <c r="N19" s="24">
        <f t="shared" si="3"/>
        <v>25.39</v>
      </c>
      <c r="O19" s="23">
        <f t="shared" si="4"/>
        <v>152.32</v>
      </c>
    </row>
    <row r="20" spans="1:15" s="43" customFormat="1" ht="15.75" customHeight="1" outlineLevel="1" x14ac:dyDescent="0.25">
      <c r="A20" s="34"/>
      <c r="B20" s="70"/>
      <c r="C20" s="70"/>
      <c r="D20" s="39" t="s">
        <v>151</v>
      </c>
      <c r="E20" s="37"/>
      <c r="F20" s="71"/>
      <c r="G20" s="72">
        <v>5</v>
      </c>
      <c r="H20" s="75">
        <f t="shared" ref="H20:O20" si="6">SUBTOTAL(9,H15:H19)</f>
        <v>117500</v>
      </c>
      <c r="I20" s="75">
        <f t="shared" si="6"/>
        <v>280500</v>
      </c>
      <c r="J20" s="40">
        <f t="shared" si="6"/>
        <v>280.5</v>
      </c>
      <c r="K20" s="38">
        <f t="shared" si="6"/>
        <v>548.6099999999999</v>
      </c>
      <c r="L20" s="41">
        <f t="shared" si="6"/>
        <v>82.15</v>
      </c>
      <c r="M20" s="41">
        <f t="shared" si="6"/>
        <v>3.91</v>
      </c>
      <c r="N20" s="74">
        <f t="shared" si="6"/>
        <v>126.94</v>
      </c>
      <c r="O20" s="73">
        <f t="shared" si="6"/>
        <v>761.6099999999999</v>
      </c>
    </row>
    <row r="21" spans="1:15" s="18" customFormat="1" ht="15.75" customHeight="1" outlineLevel="2" x14ac:dyDescent="0.25">
      <c r="A21" s="13">
        <v>17</v>
      </c>
      <c r="B21" s="19" t="s">
        <v>14</v>
      </c>
      <c r="C21" s="19" t="s">
        <v>16</v>
      </c>
      <c r="D21" s="94" t="s">
        <v>116</v>
      </c>
      <c r="E21" s="100">
        <v>44491</v>
      </c>
      <c r="F21" s="98">
        <v>2508</v>
      </c>
      <c r="G21" s="97">
        <v>845266510039</v>
      </c>
      <c r="H21" s="99">
        <v>24500</v>
      </c>
      <c r="I21" s="99">
        <v>55200</v>
      </c>
      <c r="J21" s="14">
        <f t="shared" si="0"/>
        <v>55.2</v>
      </c>
      <c r="K21" s="96">
        <f t="shared" si="1"/>
        <v>107.96</v>
      </c>
      <c r="L21" s="16">
        <f t="shared" si="2"/>
        <v>16.43</v>
      </c>
      <c r="M21" s="16">
        <v>3.91</v>
      </c>
      <c r="N21" s="24">
        <f t="shared" ref="N21:N25" si="7">ROUND(((SUM(K21:M21))*20/100),2)</f>
        <v>25.66</v>
      </c>
      <c r="O21" s="23">
        <f t="shared" ref="O21:O25" si="8">SUM(K21:N21)</f>
        <v>153.95999999999998</v>
      </c>
    </row>
    <row r="22" spans="1:15" s="18" customFormat="1" ht="15.75" customHeight="1" outlineLevel="2" x14ac:dyDescent="0.25">
      <c r="A22" s="13">
        <v>18</v>
      </c>
      <c r="B22" s="19" t="s">
        <v>14</v>
      </c>
      <c r="C22" s="19" t="s">
        <v>16</v>
      </c>
      <c r="D22" s="94" t="s">
        <v>116</v>
      </c>
      <c r="E22" s="100">
        <v>44491</v>
      </c>
      <c r="F22" s="98">
        <v>2508</v>
      </c>
      <c r="G22" s="97">
        <v>845266512316</v>
      </c>
      <c r="H22" s="99">
        <v>24200</v>
      </c>
      <c r="I22" s="99">
        <v>55400</v>
      </c>
      <c r="J22" s="14">
        <f t="shared" si="0"/>
        <v>55.4</v>
      </c>
      <c r="K22" s="96">
        <f t="shared" si="1"/>
        <v>108.35</v>
      </c>
      <c r="L22" s="16">
        <f t="shared" si="2"/>
        <v>16.43</v>
      </c>
      <c r="M22" s="16"/>
      <c r="N22" s="24">
        <f t="shared" si="7"/>
        <v>24.96</v>
      </c>
      <c r="O22" s="23">
        <f t="shared" si="8"/>
        <v>149.74</v>
      </c>
    </row>
    <row r="23" spans="1:15" s="18" customFormat="1" ht="15.75" customHeight="1" outlineLevel="2" x14ac:dyDescent="0.25">
      <c r="A23" s="13">
        <v>19</v>
      </c>
      <c r="B23" s="19" t="s">
        <v>14</v>
      </c>
      <c r="C23" s="19" t="s">
        <v>16</v>
      </c>
      <c r="D23" s="94" t="s">
        <v>116</v>
      </c>
      <c r="E23" s="100">
        <v>44491</v>
      </c>
      <c r="F23" s="98">
        <v>2508</v>
      </c>
      <c r="G23" s="97">
        <v>845266512845</v>
      </c>
      <c r="H23" s="99">
        <v>24900</v>
      </c>
      <c r="I23" s="99">
        <v>54600</v>
      </c>
      <c r="J23" s="14">
        <f t="shared" si="0"/>
        <v>54.6</v>
      </c>
      <c r="K23" s="96">
        <f t="shared" si="1"/>
        <v>106.79</v>
      </c>
      <c r="L23" s="16">
        <f t="shared" si="2"/>
        <v>16.43</v>
      </c>
      <c r="M23" s="16"/>
      <c r="N23" s="24">
        <f t="shared" si="7"/>
        <v>24.64</v>
      </c>
      <c r="O23" s="23">
        <f t="shared" si="8"/>
        <v>147.86000000000001</v>
      </c>
    </row>
    <row r="24" spans="1:15" s="18" customFormat="1" ht="15.75" customHeight="1" outlineLevel="2" x14ac:dyDescent="0.25">
      <c r="A24" s="13">
        <v>20</v>
      </c>
      <c r="B24" s="19" t="s">
        <v>14</v>
      </c>
      <c r="C24" s="19" t="s">
        <v>16</v>
      </c>
      <c r="D24" s="94" t="s">
        <v>116</v>
      </c>
      <c r="E24" s="100">
        <v>44491</v>
      </c>
      <c r="F24" s="98">
        <v>2508</v>
      </c>
      <c r="G24" s="97">
        <v>335266514033</v>
      </c>
      <c r="H24" s="99">
        <v>22850</v>
      </c>
      <c r="I24" s="99">
        <v>56400</v>
      </c>
      <c r="J24" s="14">
        <f t="shared" si="0"/>
        <v>56.4</v>
      </c>
      <c r="K24" s="96">
        <f t="shared" si="1"/>
        <v>110.31</v>
      </c>
      <c r="L24" s="16">
        <f t="shared" si="2"/>
        <v>16.43</v>
      </c>
      <c r="M24" s="16"/>
      <c r="N24" s="24">
        <f t="shared" si="7"/>
        <v>25.35</v>
      </c>
      <c r="O24" s="23">
        <f t="shared" si="8"/>
        <v>152.09</v>
      </c>
    </row>
    <row r="25" spans="1:15" s="18" customFormat="1" ht="15.75" customHeight="1" outlineLevel="2" x14ac:dyDescent="0.25">
      <c r="A25" s="13">
        <v>21</v>
      </c>
      <c r="B25" s="19" t="s">
        <v>14</v>
      </c>
      <c r="C25" s="19" t="s">
        <v>16</v>
      </c>
      <c r="D25" s="94" t="s">
        <v>116</v>
      </c>
      <c r="E25" s="100">
        <v>44491</v>
      </c>
      <c r="F25" s="98">
        <v>2508</v>
      </c>
      <c r="G25" s="97">
        <v>845266510765</v>
      </c>
      <c r="H25" s="99">
        <v>23400</v>
      </c>
      <c r="I25" s="99">
        <v>56400</v>
      </c>
      <c r="J25" s="14">
        <f t="shared" si="0"/>
        <v>56.4</v>
      </c>
      <c r="K25" s="96">
        <f t="shared" si="1"/>
        <v>110.31</v>
      </c>
      <c r="L25" s="16">
        <f t="shared" si="2"/>
        <v>16.43</v>
      </c>
      <c r="M25" s="16"/>
      <c r="N25" s="24">
        <f t="shared" si="7"/>
        <v>25.35</v>
      </c>
      <c r="O25" s="23">
        <f t="shared" si="8"/>
        <v>152.09</v>
      </c>
    </row>
    <row r="26" spans="1:15" s="18" customFormat="1" ht="15.75" customHeight="1" outlineLevel="2" x14ac:dyDescent="0.25">
      <c r="A26" s="13">
        <v>22</v>
      </c>
      <c r="B26" s="19" t="s">
        <v>14</v>
      </c>
      <c r="C26" s="19" t="s">
        <v>16</v>
      </c>
      <c r="D26" s="94" t="s">
        <v>116</v>
      </c>
      <c r="E26" s="100">
        <v>44491</v>
      </c>
      <c r="F26" s="98">
        <v>2508</v>
      </c>
      <c r="G26" s="97">
        <v>845266510203</v>
      </c>
      <c r="H26" s="99">
        <v>23400</v>
      </c>
      <c r="I26" s="99">
        <v>56500</v>
      </c>
      <c r="J26" s="14">
        <f t="shared" si="0"/>
        <v>56.5</v>
      </c>
      <c r="K26" s="96">
        <f t="shared" si="1"/>
        <v>110.5</v>
      </c>
      <c r="L26" s="16">
        <f t="shared" si="2"/>
        <v>16.43</v>
      </c>
      <c r="M26" s="16"/>
      <c r="N26" s="24">
        <f t="shared" ref="N26:N103" si="9">ROUND(((SUM(K26:M26))*20/100),2)</f>
        <v>25.39</v>
      </c>
      <c r="O26" s="23">
        <f t="shared" ref="O26:O103" si="10">SUM(K26:N26)</f>
        <v>152.32</v>
      </c>
    </row>
    <row r="27" spans="1:15" s="18" customFormat="1" ht="15.75" customHeight="1" outlineLevel="2" x14ac:dyDescent="0.25">
      <c r="A27" s="13">
        <v>23</v>
      </c>
      <c r="B27" s="19" t="s">
        <v>14</v>
      </c>
      <c r="C27" s="19" t="s">
        <v>16</v>
      </c>
      <c r="D27" s="94" t="s">
        <v>116</v>
      </c>
      <c r="E27" s="100">
        <v>44491</v>
      </c>
      <c r="F27" s="98">
        <v>2508</v>
      </c>
      <c r="G27" s="97">
        <v>335266500321</v>
      </c>
      <c r="H27" s="99">
        <v>24200</v>
      </c>
      <c r="I27" s="99">
        <v>55600</v>
      </c>
      <c r="J27" s="14">
        <f t="shared" si="0"/>
        <v>55.6</v>
      </c>
      <c r="K27" s="96">
        <f t="shared" si="1"/>
        <v>108.74</v>
      </c>
      <c r="L27" s="16">
        <f t="shared" si="2"/>
        <v>16.43</v>
      </c>
      <c r="M27" s="16"/>
      <c r="N27" s="24">
        <f t="shared" si="9"/>
        <v>25.03</v>
      </c>
      <c r="O27" s="23">
        <f t="shared" si="10"/>
        <v>150.19999999999999</v>
      </c>
    </row>
    <row r="28" spans="1:15" s="18" customFormat="1" ht="15.75" customHeight="1" outlineLevel="2" x14ac:dyDescent="0.25">
      <c r="A28" s="13">
        <v>24</v>
      </c>
      <c r="B28" s="19" t="s">
        <v>14</v>
      </c>
      <c r="C28" s="19" t="s">
        <v>16</v>
      </c>
      <c r="D28" s="94" t="s">
        <v>116</v>
      </c>
      <c r="E28" s="100">
        <v>44491</v>
      </c>
      <c r="F28" s="98">
        <v>2508</v>
      </c>
      <c r="G28" s="97">
        <v>845266660347</v>
      </c>
      <c r="H28" s="99">
        <v>23500</v>
      </c>
      <c r="I28" s="99">
        <v>56300</v>
      </c>
      <c r="J28" s="14">
        <f t="shared" si="0"/>
        <v>56.3</v>
      </c>
      <c r="K28" s="96">
        <f t="shared" si="1"/>
        <v>110.11</v>
      </c>
      <c r="L28" s="16">
        <f t="shared" si="2"/>
        <v>16.43</v>
      </c>
      <c r="M28" s="16"/>
      <c r="N28" s="24">
        <f t="shared" si="9"/>
        <v>25.31</v>
      </c>
      <c r="O28" s="23">
        <f t="shared" si="10"/>
        <v>151.85</v>
      </c>
    </row>
    <row r="29" spans="1:15" s="18" customFormat="1" ht="15.75" customHeight="1" outlineLevel="2" x14ac:dyDescent="0.25">
      <c r="A29" s="13">
        <v>25</v>
      </c>
      <c r="B29" s="19" t="s">
        <v>14</v>
      </c>
      <c r="C29" s="19" t="s">
        <v>16</v>
      </c>
      <c r="D29" s="94" t="s">
        <v>116</v>
      </c>
      <c r="E29" s="100">
        <v>44491</v>
      </c>
      <c r="F29" s="98">
        <v>2508</v>
      </c>
      <c r="G29" s="97">
        <v>845266512811</v>
      </c>
      <c r="H29" s="99">
        <v>23300</v>
      </c>
      <c r="I29" s="99">
        <v>56500</v>
      </c>
      <c r="J29" s="14">
        <f t="shared" si="0"/>
        <v>56.5</v>
      </c>
      <c r="K29" s="96">
        <f t="shared" si="1"/>
        <v>110.5</v>
      </c>
      <c r="L29" s="16">
        <f t="shared" si="2"/>
        <v>16.43</v>
      </c>
      <c r="M29" s="16"/>
      <c r="N29" s="24">
        <f t="shared" si="9"/>
        <v>25.39</v>
      </c>
      <c r="O29" s="23">
        <f t="shared" si="10"/>
        <v>152.32</v>
      </c>
    </row>
    <row r="30" spans="1:15" s="18" customFormat="1" ht="15.75" customHeight="1" outlineLevel="2" x14ac:dyDescent="0.25">
      <c r="A30" s="13">
        <v>26</v>
      </c>
      <c r="B30" s="19" t="s">
        <v>14</v>
      </c>
      <c r="C30" s="19" t="s">
        <v>16</v>
      </c>
      <c r="D30" s="94" t="s">
        <v>116</v>
      </c>
      <c r="E30" s="100">
        <v>44491</v>
      </c>
      <c r="F30" s="98">
        <v>2508</v>
      </c>
      <c r="G30" s="97">
        <v>845266512621</v>
      </c>
      <c r="H30" s="99">
        <v>23900</v>
      </c>
      <c r="I30" s="99">
        <v>55700</v>
      </c>
      <c r="J30" s="14">
        <f t="shared" si="0"/>
        <v>55.7</v>
      </c>
      <c r="K30" s="96">
        <f t="shared" si="1"/>
        <v>108.94</v>
      </c>
      <c r="L30" s="16">
        <f t="shared" si="2"/>
        <v>16.43</v>
      </c>
      <c r="M30" s="16"/>
      <c r="N30" s="24">
        <f t="shared" si="9"/>
        <v>25.07</v>
      </c>
      <c r="O30" s="23">
        <f t="shared" si="10"/>
        <v>150.44</v>
      </c>
    </row>
    <row r="31" spans="1:15" s="43" customFormat="1" ht="15.75" customHeight="1" outlineLevel="1" x14ac:dyDescent="0.25">
      <c r="A31" s="34"/>
      <c r="B31" s="70"/>
      <c r="C31" s="70"/>
      <c r="D31" s="39" t="s">
        <v>152</v>
      </c>
      <c r="E31" s="37"/>
      <c r="F31" s="71"/>
      <c r="G31" s="72">
        <v>10</v>
      </c>
      <c r="H31" s="75">
        <f t="shared" ref="H31:O31" si="11">SUBTOTAL(9,H21:H30)</f>
        <v>238150</v>
      </c>
      <c r="I31" s="75">
        <f t="shared" si="11"/>
        <v>558600</v>
      </c>
      <c r="J31" s="40">
        <f t="shared" si="11"/>
        <v>558.6</v>
      </c>
      <c r="K31" s="38">
        <f t="shared" si="11"/>
        <v>1092.51</v>
      </c>
      <c r="L31" s="41">
        <f t="shared" si="11"/>
        <v>164.30000000000004</v>
      </c>
      <c r="M31" s="41">
        <f t="shared" si="11"/>
        <v>3.91</v>
      </c>
      <c r="N31" s="74">
        <f t="shared" si="11"/>
        <v>252.15000000000003</v>
      </c>
      <c r="O31" s="73">
        <f t="shared" si="11"/>
        <v>1512.87</v>
      </c>
    </row>
    <row r="32" spans="1:15" s="18" customFormat="1" ht="15.75" customHeight="1" outlineLevel="2" x14ac:dyDescent="0.25">
      <c r="A32" s="13">
        <v>27</v>
      </c>
      <c r="B32" s="19" t="s">
        <v>14</v>
      </c>
      <c r="C32" s="19" t="s">
        <v>16</v>
      </c>
      <c r="D32" s="94" t="s">
        <v>117</v>
      </c>
      <c r="E32" s="100">
        <v>44491</v>
      </c>
      <c r="F32" s="98">
        <v>2508</v>
      </c>
      <c r="G32" s="97">
        <v>845266660552</v>
      </c>
      <c r="H32" s="99">
        <v>25700</v>
      </c>
      <c r="I32" s="99">
        <v>54200</v>
      </c>
      <c r="J32" s="14">
        <f t="shared" si="0"/>
        <v>54.2</v>
      </c>
      <c r="K32" s="96">
        <f t="shared" si="1"/>
        <v>106.01</v>
      </c>
      <c r="L32" s="16">
        <f t="shared" si="2"/>
        <v>16.43</v>
      </c>
      <c r="M32" s="16">
        <v>3.91</v>
      </c>
      <c r="N32" s="24">
        <f t="shared" si="9"/>
        <v>25.27</v>
      </c>
      <c r="O32" s="23">
        <f t="shared" si="10"/>
        <v>151.62</v>
      </c>
    </row>
    <row r="33" spans="1:15" s="18" customFormat="1" ht="15.75" customHeight="1" outlineLevel="2" x14ac:dyDescent="0.25">
      <c r="A33" s="13">
        <v>28</v>
      </c>
      <c r="B33" s="19" t="s">
        <v>14</v>
      </c>
      <c r="C33" s="19" t="s">
        <v>16</v>
      </c>
      <c r="D33" s="94" t="s">
        <v>117</v>
      </c>
      <c r="E33" s="100">
        <v>44491</v>
      </c>
      <c r="F33" s="98">
        <v>2508</v>
      </c>
      <c r="G33" s="97">
        <v>335266531003</v>
      </c>
      <c r="H33" s="99">
        <v>23600</v>
      </c>
      <c r="I33" s="99">
        <v>56200</v>
      </c>
      <c r="J33" s="14">
        <f t="shared" si="0"/>
        <v>56.2</v>
      </c>
      <c r="K33" s="96">
        <f t="shared" si="1"/>
        <v>109.92</v>
      </c>
      <c r="L33" s="16">
        <f t="shared" si="2"/>
        <v>16.43</v>
      </c>
      <c r="M33" s="16"/>
      <c r="N33" s="24">
        <f t="shared" si="9"/>
        <v>25.27</v>
      </c>
      <c r="O33" s="23">
        <f t="shared" si="10"/>
        <v>151.62</v>
      </c>
    </row>
    <row r="34" spans="1:15" s="18" customFormat="1" ht="15.75" customHeight="1" outlineLevel="2" x14ac:dyDescent="0.25">
      <c r="A34" s="13">
        <v>29</v>
      </c>
      <c r="B34" s="19" t="s">
        <v>14</v>
      </c>
      <c r="C34" s="19" t="s">
        <v>16</v>
      </c>
      <c r="D34" s="94" t="s">
        <v>117</v>
      </c>
      <c r="E34" s="100">
        <v>44491</v>
      </c>
      <c r="F34" s="98">
        <v>2508</v>
      </c>
      <c r="G34" s="97">
        <v>845266511086</v>
      </c>
      <c r="H34" s="99">
        <v>24000</v>
      </c>
      <c r="I34" s="99">
        <v>55800</v>
      </c>
      <c r="J34" s="14">
        <f t="shared" si="0"/>
        <v>55.8</v>
      </c>
      <c r="K34" s="96">
        <f t="shared" si="1"/>
        <v>109.14</v>
      </c>
      <c r="L34" s="16">
        <f t="shared" si="2"/>
        <v>16.43</v>
      </c>
      <c r="M34" s="16"/>
      <c r="N34" s="24">
        <f t="shared" si="9"/>
        <v>25.11</v>
      </c>
      <c r="O34" s="23">
        <f t="shared" si="10"/>
        <v>150.68</v>
      </c>
    </row>
    <row r="35" spans="1:15" s="18" customFormat="1" ht="15.75" customHeight="1" outlineLevel="2" x14ac:dyDescent="0.25">
      <c r="A35" s="13">
        <v>30</v>
      </c>
      <c r="B35" s="19" t="s">
        <v>14</v>
      </c>
      <c r="C35" s="19" t="s">
        <v>16</v>
      </c>
      <c r="D35" s="94" t="s">
        <v>117</v>
      </c>
      <c r="E35" s="100">
        <v>44491</v>
      </c>
      <c r="F35" s="98">
        <v>2508</v>
      </c>
      <c r="G35" s="97">
        <v>845266660180</v>
      </c>
      <c r="H35" s="99">
        <v>24000</v>
      </c>
      <c r="I35" s="99">
        <v>55800</v>
      </c>
      <c r="J35" s="14">
        <f t="shared" si="0"/>
        <v>55.8</v>
      </c>
      <c r="K35" s="96">
        <f t="shared" si="1"/>
        <v>109.14</v>
      </c>
      <c r="L35" s="16">
        <f t="shared" si="2"/>
        <v>16.43</v>
      </c>
      <c r="M35" s="16"/>
      <c r="N35" s="24">
        <f t="shared" si="9"/>
        <v>25.11</v>
      </c>
      <c r="O35" s="23">
        <f t="shared" si="10"/>
        <v>150.68</v>
      </c>
    </row>
    <row r="36" spans="1:15" s="18" customFormat="1" ht="15.75" customHeight="1" outlineLevel="2" x14ac:dyDescent="0.25">
      <c r="A36" s="13">
        <v>31</v>
      </c>
      <c r="B36" s="19" t="s">
        <v>14</v>
      </c>
      <c r="C36" s="19" t="s">
        <v>16</v>
      </c>
      <c r="D36" s="94" t="s">
        <v>117</v>
      </c>
      <c r="E36" s="100">
        <v>44491</v>
      </c>
      <c r="F36" s="98">
        <v>2508</v>
      </c>
      <c r="G36" s="97">
        <v>845266510021</v>
      </c>
      <c r="H36" s="99">
        <v>24000</v>
      </c>
      <c r="I36" s="99">
        <v>55700</v>
      </c>
      <c r="J36" s="14">
        <f t="shared" si="0"/>
        <v>55.7</v>
      </c>
      <c r="K36" s="96">
        <f t="shared" si="1"/>
        <v>108.94</v>
      </c>
      <c r="L36" s="16">
        <f t="shared" si="2"/>
        <v>16.43</v>
      </c>
      <c r="M36" s="16"/>
      <c r="N36" s="24">
        <f t="shared" si="9"/>
        <v>25.07</v>
      </c>
      <c r="O36" s="23">
        <f t="shared" si="10"/>
        <v>150.44</v>
      </c>
    </row>
    <row r="37" spans="1:15" s="18" customFormat="1" ht="15.75" customHeight="1" outlineLevel="2" x14ac:dyDescent="0.25">
      <c r="A37" s="13">
        <v>32</v>
      </c>
      <c r="B37" s="19" t="s">
        <v>14</v>
      </c>
      <c r="C37" s="19" t="s">
        <v>16</v>
      </c>
      <c r="D37" s="94" t="s">
        <v>117</v>
      </c>
      <c r="E37" s="100">
        <v>44491</v>
      </c>
      <c r="F37" s="98">
        <v>2508</v>
      </c>
      <c r="G37" s="97">
        <v>335266530906</v>
      </c>
      <c r="H37" s="99">
        <v>23110</v>
      </c>
      <c r="I37" s="99">
        <v>56590</v>
      </c>
      <c r="J37" s="14">
        <f t="shared" si="0"/>
        <v>56.6</v>
      </c>
      <c r="K37" s="96">
        <f t="shared" si="1"/>
        <v>110.7</v>
      </c>
      <c r="L37" s="16">
        <f t="shared" si="2"/>
        <v>16.43</v>
      </c>
      <c r="M37" s="16"/>
      <c r="N37" s="24">
        <f t="shared" si="9"/>
        <v>25.43</v>
      </c>
      <c r="O37" s="23">
        <f t="shared" si="10"/>
        <v>152.56</v>
      </c>
    </row>
    <row r="38" spans="1:15" s="18" customFormat="1" ht="15.75" customHeight="1" outlineLevel="2" x14ac:dyDescent="0.25">
      <c r="A38" s="13">
        <v>33</v>
      </c>
      <c r="B38" s="19" t="s">
        <v>14</v>
      </c>
      <c r="C38" s="19" t="s">
        <v>16</v>
      </c>
      <c r="D38" s="94" t="s">
        <v>117</v>
      </c>
      <c r="E38" s="100">
        <v>44491</v>
      </c>
      <c r="F38" s="98">
        <v>2508</v>
      </c>
      <c r="G38" s="97">
        <v>845266510393</v>
      </c>
      <c r="H38" s="99">
        <v>24600</v>
      </c>
      <c r="I38" s="99">
        <v>54500</v>
      </c>
      <c r="J38" s="14">
        <f t="shared" si="0"/>
        <v>54.5</v>
      </c>
      <c r="K38" s="96">
        <f t="shared" si="1"/>
        <v>106.59</v>
      </c>
      <c r="L38" s="16">
        <f t="shared" si="2"/>
        <v>16.43</v>
      </c>
      <c r="M38" s="16"/>
      <c r="N38" s="24">
        <f t="shared" si="9"/>
        <v>24.6</v>
      </c>
      <c r="O38" s="23">
        <f t="shared" si="10"/>
        <v>147.62</v>
      </c>
    </row>
    <row r="39" spans="1:15" s="18" customFormat="1" ht="15.75" customHeight="1" outlineLevel="2" x14ac:dyDescent="0.25">
      <c r="A39" s="13">
        <v>34</v>
      </c>
      <c r="B39" s="19" t="s">
        <v>14</v>
      </c>
      <c r="C39" s="19" t="s">
        <v>16</v>
      </c>
      <c r="D39" s="94" t="s">
        <v>117</v>
      </c>
      <c r="E39" s="100">
        <v>44491</v>
      </c>
      <c r="F39" s="98">
        <v>2508</v>
      </c>
      <c r="G39" s="97">
        <v>845266661071</v>
      </c>
      <c r="H39" s="99">
        <v>24200</v>
      </c>
      <c r="I39" s="99">
        <v>55550</v>
      </c>
      <c r="J39" s="14">
        <f t="shared" si="0"/>
        <v>55.6</v>
      </c>
      <c r="K39" s="96">
        <f t="shared" si="1"/>
        <v>108.74</v>
      </c>
      <c r="L39" s="16">
        <f t="shared" si="2"/>
        <v>16.43</v>
      </c>
      <c r="M39" s="16"/>
      <c r="N39" s="24">
        <f t="shared" si="9"/>
        <v>25.03</v>
      </c>
      <c r="O39" s="23">
        <f t="shared" si="10"/>
        <v>150.19999999999999</v>
      </c>
    </row>
    <row r="40" spans="1:15" s="18" customFormat="1" ht="15.75" customHeight="1" outlineLevel="2" x14ac:dyDescent="0.25">
      <c r="A40" s="13">
        <v>35</v>
      </c>
      <c r="B40" s="19" t="s">
        <v>14</v>
      </c>
      <c r="C40" s="19" t="s">
        <v>16</v>
      </c>
      <c r="D40" s="94" t="s">
        <v>117</v>
      </c>
      <c r="E40" s="100">
        <v>44491</v>
      </c>
      <c r="F40" s="98">
        <v>2508</v>
      </c>
      <c r="G40" s="97">
        <v>845266660206</v>
      </c>
      <c r="H40" s="99">
        <v>24400</v>
      </c>
      <c r="I40" s="99">
        <v>55350</v>
      </c>
      <c r="J40" s="14">
        <f t="shared" si="0"/>
        <v>55.4</v>
      </c>
      <c r="K40" s="96">
        <f t="shared" si="1"/>
        <v>108.35</v>
      </c>
      <c r="L40" s="16">
        <f t="shared" si="2"/>
        <v>16.43</v>
      </c>
      <c r="M40" s="16"/>
      <c r="N40" s="24">
        <f t="shared" si="9"/>
        <v>24.96</v>
      </c>
      <c r="O40" s="23">
        <f t="shared" si="10"/>
        <v>149.74</v>
      </c>
    </row>
    <row r="41" spans="1:15" s="18" customFormat="1" ht="15.75" customHeight="1" outlineLevel="2" x14ac:dyDescent="0.25">
      <c r="A41" s="13">
        <v>36</v>
      </c>
      <c r="B41" s="19" t="s">
        <v>14</v>
      </c>
      <c r="C41" s="19" t="s">
        <v>16</v>
      </c>
      <c r="D41" s="94" t="s">
        <v>117</v>
      </c>
      <c r="E41" s="100">
        <v>44491</v>
      </c>
      <c r="F41" s="98">
        <v>2508</v>
      </c>
      <c r="G41" s="97">
        <v>335266576602</v>
      </c>
      <c r="H41" s="99">
        <v>25500</v>
      </c>
      <c r="I41" s="99">
        <v>54000</v>
      </c>
      <c r="J41" s="14">
        <f t="shared" si="0"/>
        <v>54</v>
      </c>
      <c r="K41" s="96">
        <f t="shared" si="1"/>
        <v>105.61</v>
      </c>
      <c r="L41" s="16">
        <f t="shared" si="2"/>
        <v>16.43</v>
      </c>
      <c r="M41" s="16"/>
      <c r="N41" s="24">
        <f t="shared" si="9"/>
        <v>24.41</v>
      </c>
      <c r="O41" s="23">
        <f t="shared" si="10"/>
        <v>146.44999999999999</v>
      </c>
    </row>
    <row r="42" spans="1:15" s="43" customFormat="1" ht="15.75" customHeight="1" outlineLevel="1" x14ac:dyDescent="0.25">
      <c r="A42" s="34"/>
      <c r="B42" s="70"/>
      <c r="C42" s="70"/>
      <c r="D42" s="39" t="s">
        <v>153</v>
      </c>
      <c r="E42" s="37"/>
      <c r="F42" s="71"/>
      <c r="G42" s="72">
        <v>10</v>
      </c>
      <c r="H42" s="75">
        <f t="shared" ref="H42:O42" si="12">SUBTOTAL(9,H32:H41)</f>
        <v>243110</v>
      </c>
      <c r="I42" s="75">
        <f t="shared" si="12"/>
        <v>553690</v>
      </c>
      <c r="J42" s="40">
        <f t="shared" si="12"/>
        <v>553.79999999999995</v>
      </c>
      <c r="K42" s="38">
        <f t="shared" si="12"/>
        <v>1083.1400000000001</v>
      </c>
      <c r="L42" s="41">
        <f t="shared" si="12"/>
        <v>164.30000000000004</v>
      </c>
      <c r="M42" s="41">
        <f t="shared" si="12"/>
        <v>3.91</v>
      </c>
      <c r="N42" s="74">
        <f t="shared" si="12"/>
        <v>250.26000000000002</v>
      </c>
      <c r="O42" s="73">
        <f t="shared" si="12"/>
        <v>1501.61</v>
      </c>
    </row>
    <row r="43" spans="1:15" s="18" customFormat="1" ht="15.75" customHeight="1" outlineLevel="2" x14ac:dyDescent="0.25">
      <c r="A43" s="13">
        <v>37</v>
      </c>
      <c r="B43" s="19" t="s">
        <v>14</v>
      </c>
      <c r="C43" s="19" t="s">
        <v>16</v>
      </c>
      <c r="D43" s="94" t="s">
        <v>118</v>
      </c>
      <c r="E43" s="100">
        <v>44491</v>
      </c>
      <c r="F43" s="98">
        <v>2508</v>
      </c>
      <c r="G43" s="97">
        <v>845266510195</v>
      </c>
      <c r="H43" s="99">
        <v>23600</v>
      </c>
      <c r="I43" s="99">
        <v>56200</v>
      </c>
      <c r="J43" s="14">
        <f t="shared" si="0"/>
        <v>56.2</v>
      </c>
      <c r="K43" s="96">
        <f t="shared" si="1"/>
        <v>109.92</v>
      </c>
      <c r="L43" s="16">
        <f t="shared" si="2"/>
        <v>16.43</v>
      </c>
      <c r="M43" s="16">
        <v>3.91</v>
      </c>
      <c r="N43" s="24">
        <f t="shared" si="9"/>
        <v>26.05</v>
      </c>
      <c r="O43" s="23">
        <f t="shared" si="10"/>
        <v>156.31</v>
      </c>
    </row>
    <row r="44" spans="1:15" s="18" customFormat="1" ht="15.75" customHeight="1" outlineLevel="2" x14ac:dyDescent="0.25">
      <c r="A44" s="13">
        <v>38</v>
      </c>
      <c r="B44" s="19" t="s">
        <v>14</v>
      </c>
      <c r="C44" s="19" t="s">
        <v>16</v>
      </c>
      <c r="D44" s="94" t="s">
        <v>118</v>
      </c>
      <c r="E44" s="100">
        <v>44491</v>
      </c>
      <c r="F44" s="98">
        <v>2508</v>
      </c>
      <c r="G44" s="97">
        <v>845266510047</v>
      </c>
      <c r="H44" s="99">
        <v>24000</v>
      </c>
      <c r="I44" s="99">
        <v>55800</v>
      </c>
      <c r="J44" s="14">
        <f t="shared" si="0"/>
        <v>55.8</v>
      </c>
      <c r="K44" s="96">
        <f t="shared" si="1"/>
        <v>109.14</v>
      </c>
      <c r="L44" s="16">
        <f t="shared" si="2"/>
        <v>16.43</v>
      </c>
      <c r="M44" s="16"/>
      <c r="N44" s="24">
        <f t="shared" si="9"/>
        <v>25.11</v>
      </c>
      <c r="O44" s="23">
        <f t="shared" si="10"/>
        <v>150.68</v>
      </c>
    </row>
    <row r="45" spans="1:15" s="18" customFormat="1" ht="15.75" customHeight="1" outlineLevel="2" x14ac:dyDescent="0.25">
      <c r="A45" s="13">
        <v>39</v>
      </c>
      <c r="B45" s="19" t="s">
        <v>14</v>
      </c>
      <c r="C45" s="19" t="s">
        <v>16</v>
      </c>
      <c r="D45" s="94" t="s">
        <v>118</v>
      </c>
      <c r="E45" s="100">
        <v>44491</v>
      </c>
      <c r="F45" s="98">
        <v>2508</v>
      </c>
      <c r="G45" s="97">
        <v>845266660974</v>
      </c>
      <c r="H45" s="99">
        <v>23300</v>
      </c>
      <c r="I45" s="99">
        <v>56100</v>
      </c>
      <c r="J45" s="14">
        <f t="shared" si="0"/>
        <v>56.1</v>
      </c>
      <c r="K45" s="96">
        <f t="shared" si="1"/>
        <v>109.72</v>
      </c>
      <c r="L45" s="16">
        <f t="shared" si="2"/>
        <v>16.43</v>
      </c>
      <c r="M45" s="16"/>
      <c r="N45" s="24">
        <f t="shared" si="9"/>
        <v>25.23</v>
      </c>
      <c r="O45" s="23">
        <f t="shared" si="10"/>
        <v>151.38</v>
      </c>
    </row>
    <row r="46" spans="1:15" s="18" customFormat="1" ht="15.75" customHeight="1" outlineLevel="2" x14ac:dyDescent="0.25">
      <c r="A46" s="13">
        <v>40</v>
      </c>
      <c r="B46" s="19" t="s">
        <v>14</v>
      </c>
      <c r="C46" s="19" t="s">
        <v>16</v>
      </c>
      <c r="D46" s="94" t="s">
        <v>118</v>
      </c>
      <c r="E46" s="100">
        <v>44491</v>
      </c>
      <c r="F46" s="98">
        <v>2508</v>
      </c>
      <c r="G46" s="97">
        <v>335266576511</v>
      </c>
      <c r="H46" s="99">
        <v>24600</v>
      </c>
      <c r="I46" s="99">
        <v>55300</v>
      </c>
      <c r="J46" s="14">
        <f t="shared" si="0"/>
        <v>55.3</v>
      </c>
      <c r="K46" s="96">
        <f t="shared" si="1"/>
        <v>108.16</v>
      </c>
      <c r="L46" s="16">
        <f t="shared" si="2"/>
        <v>16.43</v>
      </c>
      <c r="M46" s="16"/>
      <c r="N46" s="24">
        <f t="shared" si="9"/>
        <v>24.92</v>
      </c>
      <c r="O46" s="23">
        <f t="shared" si="10"/>
        <v>149.51</v>
      </c>
    </row>
    <row r="47" spans="1:15" s="18" customFormat="1" ht="15.75" customHeight="1" outlineLevel="2" x14ac:dyDescent="0.25">
      <c r="A47" s="13">
        <v>41</v>
      </c>
      <c r="B47" s="19" t="s">
        <v>14</v>
      </c>
      <c r="C47" s="19" t="s">
        <v>16</v>
      </c>
      <c r="D47" s="94" t="s">
        <v>118</v>
      </c>
      <c r="E47" s="100">
        <v>44491</v>
      </c>
      <c r="F47" s="98">
        <v>2508</v>
      </c>
      <c r="G47" s="97">
        <v>845266510922</v>
      </c>
      <c r="H47" s="99">
        <v>24300</v>
      </c>
      <c r="I47" s="99">
        <v>55700</v>
      </c>
      <c r="J47" s="14">
        <f t="shared" si="0"/>
        <v>55.7</v>
      </c>
      <c r="K47" s="96">
        <f t="shared" si="1"/>
        <v>108.94</v>
      </c>
      <c r="L47" s="16">
        <f t="shared" si="2"/>
        <v>16.43</v>
      </c>
      <c r="M47" s="16"/>
      <c r="N47" s="24">
        <f t="shared" si="9"/>
        <v>25.07</v>
      </c>
      <c r="O47" s="23">
        <f t="shared" si="10"/>
        <v>150.44</v>
      </c>
    </row>
    <row r="48" spans="1:15" s="18" customFormat="1" ht="15.75" customHeight="1" outlineLevel="2" x14ac:dyDescent="0.25">
      <c r="A48" s="13">
        <v>42</v>
      </c>
      <c r="B48" s="19" t="s">
        <v>14</v>
      </c>
      <c r="C48" s="19" t="s">
        <v>16</v>
      </c>
      <c r="D48" s="94" t="s">
        <v>118</v>
      </c>
      <c r="E48" s="100">
        <v>44491</v>
      </c>
      <c r="F48" s="98">
        <v>2508</v>
      </c>
      <c r="G48" s="97">
        <v>845266510070</v>
      </c>
      <c r="H48" s="99">
        <v>23300</v>
      </c>
      <c r="I48" s="99">
        <v>56500</v>
      </c>
      <c r="J48" s="14">
        <f t="shared" si="0"/>
        <v>56.5</v>
      </c>
      <c r="K48" s="96">
        <f t="shared" si="1"/>
        <v>110.5</v>
      </c>
      <c r="L48" s="16">
        <f t="shared" si="2"/>
        <v>16.43</v>
      </c>
      <c r="M48" s="16"/>
      <c r="N48" s="24">
        <f t="shared" si="9"/>
        <v>25.39</v>
      </c>
      <c r="O48" s="23">
        <f t="shared" si="10"/>
        <v>152.32</v>
      </c>
    </row>
    <row r="49" spans="1:15" s="18" customFormat="1" ht="15.75" customHeight="1" outlineLevel="2" x14ac:dyDescent="0.25">
      <c r="A49" s="13">
        <v>43</v>
      </c>
      <c r="B49" s="19" t="s">
        <v>14</v>
      </c>
      <c r="C49" s="19" t="s">
        <v>16</v>
      </c>
      <c r="D49" s="94" t="s">
        <v>118</v>
      </c>
      <c r="E49" s="100">
        <v>44491</v>
      </c>
      <c r="F49" s="98">
        <v>2508</v>
      </c>
      <c r="G49" s="97">
        <v>845266513082</v>
      </c>
      <c r="H49" s="99">
        <v>23500</v>
      </c>
      <c r="I49" s="99">
        <v>56300</v>
      </c>
      <c r="J49" s="14">
        <f t="shared" si="0"/>
        <v>56.3</v>
      </c>
      <c r="K49" s="96">
        <f t="shared" si="1"/>
        <v>110.11</v>
      </c>
      <c r="L49" s="16">
        <f t="shared" si="2"/>
        <v>16.43</v>
      </c>
      <c r="M49" s="16"/>
      <c r="N49" s="24">
        <f t="shared" si="9"/>
        <v>25.31</v>
      </c>
      <c r="O49" s="23">
        <f t="shared" si="10"/>
        <v>151.85</v>
      </c>
    </row>
    <row r="50" spans="1:15" s="18" customFormat="1" ht="15.75" customHeight="1" outlineLevel="2" x14ac:dyDescent="0.25">
      <c r="A50" s="13">
        <v>44</v>
      </c>
      <c r="B50" s="19" t="s">
        <v>14</v>
      </c>
      <c r="C50" s="19" t="s">
        <v>16</v>
      </c>
      <c r="D50" s="94" t="s">
        <v>118</v>
      </c>
      <c r="E50" s="100">
        <v>44491</v>
      </c>
      <c r="F50" s="98">
        <v>2508</v>
      </c>
      <c r="G50" s="97">
        <v>335266576842</v>
      </c>
      <c r="H50" s="99">
        <v>25400</v>
      </c>
      <c r="I50" s="99">
        <v>54500</v>
      </c>
      <c r="J50" s="14">
        <f t="shared" si="0"/>
        <v>54.5</v>
      </c>
      <c r="K50" s="96">
        <f t="shared" si="1"/>
        <v>106.59</v>
      </c>
      <c r="L50" s="16">
        <f t="shared" si="2"/>
        <v>16.43</v>
      </c>
      <c r="M50" s="16"/>
      <c r="N50" s="24">
        <f t="shared" si="9"/>
        <v>24.6</v>
      </c>
      <c r="O50" s="23">
        <f t="shared" ref="O50" si="13">SUM(K50:N50)</f>
        <v>147.62</v>
      </c>
    </row>
    <row r="51" spans="1:15" s="43" customFormat="1" ht="15.75" customHeight="1" outlineLevel="1" x14ac:dyDescent="0.25">
      <c r="A51" s="34"/>
      <c r="B51" s="70"/>
      <c r="C51" s="70"/>
      <c r="D51" s="39" t="s">
        <v>154</v>
      </c>
      <c r="E51" s="37"/>
      <c r="F51" s="71"/>
      <c r="G51" s="72">
        <v>8</v>
      </c>
      <c r="H51" s="75">
        <f t="shared" ref="H51:O51" si="14">SUBTOTAL(9,H43:H50)</f>
        <v>192000</v>
      </c>
      <c r="I51" s="75">
        <f t="shared" si="14"/>
        <v>446400</v>
      </c>
      <c r="J51" s="40">
        <f t="shared" si="14"/>
        <v>446.4</v>
      </c>
      <c r="K51" s="38">
        <f t="shared" si="14"/>
        <v>873.07999999999993</v>
      </c>
      <c r="L51" s="41">
        <f t="shared" si="14"/>
        <v>131.44000000000003</v>
      </c>
      <c r="M51" s="41">
        <f t="shared" si="14"/>
        <v>3.91</v>
      </c>
      <c r="N51" s="74">
        <f t="shared" si="14"/>
        <v>201.67999999999998</v>
      </c>
      <c r="O51" s="73">
        <f t="shared" si="14"/>
        <v>1210.1099999999997</v>
      </c>
    </row>
    <row r="52" spans="1:15" s="18" customFormat="1" ht="15.75" customHeight="1" outlineLevel="2" x14ac:dyDescent="0.25">
      <c r="A52" s="13">
        <v>45</v>
      </c>
      <c r="B52" s="19" t="s">
        <v>14</v>
      </c>
      <c r="C52" s="19" t="s">
        <v>16</v>
      </c>
      <c r="D52" s="94" t="s">
        <v>123</v>
      </c>
      <c r="E52" s="100">
        <v>44491</v>
      </c>
      <c r="F52" s="98">
        <v>2508</v>
      </c>
      <c r="G52" s="97">
        <v>335266500305</v>
      </c>
      <c r="H52" s="99">
        <v>24100</v>
      </c>
      <c r="I52" s="99">
        <v>55700</v>
      </c>
      <c r="J52" s="14">
        <f t="shared" si="0"/>
        <v>55.7</v>
      </c>
      <c r="K52" s="96">
        <f t="shared" si="1"/>
        <v>108.94</v>
      </c>
      <c r="L52" s="16">
        <f t="shared" si="2"/>
        <v>16.43</v>
      </c>
      <c r="M52" s="16">
        <v>3.91</v>
      </c>
      <c r="N52" s="24">
        <f t="shared" ref="N52" si="15">ROUND(((SUM(K52:M52))*20/100),2)</f>
        <v>25.86</v>
      </c>
      <c r="O52" s="23">
        <f t="shared" si="10"/>
        <v>155.13999999999999</v>
      </c>
    </row>
    <row r="53" spans="1:15" s="18" customFormat="1" ht="15.75" customHeight="1" outlineLevel="2" x14ac:dyDescent="0.25">
      <c r="A53" s="13">
        <v>46</v>
      </c>
      <c r="B53" s="19" t="s">
        <v>14</v>
      </c>
      <c r="C53" s="19" t="s">
        <v>16</v>
      </c>
      <c r="D53" s="94" t="s">
        <v>123</v>
      </c>
      <c r="E53" s="100">
        <v>44491</v>
      </c>
      <c r="F53" s="98">
        <v>2508</v>
      </c>
      <c r="G53" s="97">
        <v>845266512878</v>
      </c>
      <c r="H53" s="99">
        <v>25700</v>
      </c>
      <c r="I53" s="99">
        <v>54000</v>
      </c>
      <c r="J53" s="14">
        <f t="shared" si="0"/>
        <v>54</v>
      </c>
      <c r="K53" s="96">
        <f t="shared" si="1"/>
        <v>105.61</v>
      </c>
      <c r="L53" s="16">
        <f t="shared" si="2"/>
        <v>16.43</v>
      </c>
      <c r="M53" s="16"/>
      <c r="N53" s="24">
        <f t="shared" si="9"/>
        <v>24.41</v>
      </c>
      <c r="O53" s="23">
        <f t="shared" ref="O53" si="16">SUM(K53:N53)</f>
        <v>146.44999999999999</v>
      </c>
    </row>
    <row r="54" spans="1:15" s="18" customFormat="1" ht="15.75" customHeight="1" outlineLevel="2" x14ac:dyDescent="0.25">
      <c r="A54" s="13">
        <v>47</v>
      </c>
      <c r="B54" s="19" t="s">
        <v>14</v>
      </c>
      <c r="C54" s="19" t="s">
        <v>16</v>
      </c>
      <c r="D54" s="94" t="s">
        <v>123</v>
      </c>
      <c r="E54" s="100">
        <v>44491</v>
      </c>
      <c r="F54" s="98">
        <v>2508</v>
      </c>
      <c r="G54" s="97">
        <v>845266511078</v>
      </c>
      <c r="H54" s="99">
        <v>24200</v>
      </c>
      <c r="I54" s="99">
        <v>55750</v>
      </c>
      <c r="J54" s="14">
        <f t="shared" si="0"/>
        <v>55.800000000000004</v>
      </c>
      <c r="K54" s="96">
        <f t="shared" si="1"/>
        <v>109.14</v>
      </c>
      <c r="L54" s="16">
        <f t="shared" si="2"/>
        <v>16.43</v>
      </c>
      <c r="M54" s="16"/>
      <c r="N54" s="24">
        <f t="shared" si="9"/>
        <v>25.11</v>
      </c>
      <c r="O54" s="23">
        <f t="shared" si="10"/>
        <v>150.68</v>
      </c>
    </row>
    <row r="55" spans="1:15" s="18" customFormat="1" ht="15.75" customHeight="1" outlineLevel="2" x14ac:dyDescent="0.25">
      <c r="A55" s="13">
        <v>48</v>
      </c>
      <c r="B55" s="19" t="s">
        <v>14</v>
      </c>
      <c r="C55" s="19" t="s">
        <v>16</v>
      </c>
      <c r="D55" s="94" t="s">
        <v>123</v>
      </c>
      <c r="E55" s="100">
        <v>44491</v>
      </c>
      <c r="F55" s="98">
        <v>2508</v>
      </c>
      <c r="G55" s="97">
        <v>845266660172</v>
      </c>
      <c r="H55" s="99">
        <v>24000</v>
      </c>
      <c r="I55" s="99">
        <v>55850</v>
      </c>
      <c r="J55" s="14">
        <f t="shared" si="0"/>
        <v>55.9</v>
      </c>
      <c r="K55" s="96">
        <f t="shared" si="1"/>
        <v>109.33</v>
      </c>
      <c r="L55" s="16">
        <f t="shared" si="2"/>
        <v>16.43</v>
      </c>
      <c r="M55" s="16"/>
      <c r="N55" s="24">
        <f t="shared" si="9"/>
        <v>25.15</v>
      </c>
      <c r="O55" s="23">
        <f t="shared" si="10"/>
        <v>150.91</v>
      </c>
    </row>
    <row r="56" spans="1:15" s="18" customFormat="1" ht="15.75" customHeight="1" outlineLevel="2" x14ac:dyDescent="0.25">
      <c r="A56" s="13">
        <v>49</v>
      </c>
      <c r="B56" s="19" t="s">
        <v>14</v>
      </c>
      <c r="C56" s="19" t="s">
        <v>16</v>
      </c>
      <c r="D56" s="94" t="s">
        <v>123</v>
      </c>
      <c r="E56" s="100">
        <v>44491</v>
      </c>
      <c r="F56" s="98">
        <v>2508</v>
      </c>
      <c r="G56" s="97">
        <v>845266661121</v>
      </c>
      <c r="H56" s="99">
        <v>23900</v>
      </c>
      <c r="I56" s="99">
        <v>56000</v>
      </c>
      <c r="J56" s="14">
        <f t="shared" si="0"/>
        <v>56</v>
      </c>
      <c r="K56" s="96">
        <f t="shared" si="1"/>
        <v>109.53</v>
      </c>
      <c r="L56" s="16">
        <f t="shared" si="2"/>
        <v>16.43</v>
      </c>
      <c r="M56" s="16"/>
      <c r="N56" s="24">
        <f t="shared" si="9"/>
        <v>25.19</v>
      </c>
      <c r="O56" s="23">
        <f t="shared" si="10"/>
        <v>151.15</v>
      </c>
    </row>
    <row r="57" spans="1:15" s="18" customFormat="1" ht="15.75" customHeight="1" outlineLevel="2" x14ac:dyDescent="0.25">
      <c r="A57" s="13">
        <v>50</v>
      </c>
      <c r="B57" s="19" t="s">
        <v>14</v>
      </c>
      <c r="C57" s="19" t="s">
        <v>16</v>
      </c>
      <c r="D57" s="94" t="s">
        <v>123</v>
      </c>
      <c r="E57" s="100">
        <v>44491</v>
      </c>
      <c r="F57" s="98">
        <v>2508</v>
      </c>
      <c r="G57" s="97">
        <v>335266500099</v>
      </c>
      <c r="H57" s="99">
        <v>24300</v>
      </c>
      <c r="I57" s="99">
        <v>55400</v>
      </c>
      <c r="J57" s="14">
        <f t="shared" si="0"/>
        <v>55.4</v>
      </c>
      <c r="K57" s="96">
        <f t="shared" si="1"/>
        <v>108.35</v>
      </c>
      <c r="L57" s="16">
        <f t="shared" si="2"/>
        <v>16.43</v>
      </c>
      <c r="M57" s="16"/>
      <c r="N57" s="24">
        <f t="shared" si="9"/>
        <v>24.96</v>
      </c>
      <c r="O57" s="23">
        <f t="shared" si="10"/>
        <v>149.74</v>
      </c>
    </row>
    <row r="58" spans="1:15" s="18" customFormat="1" ht="15.75" customHeight="1" outlineLevel="2" x14ac:dyDescent="0.25">
      <c r="A58" s="13">
        <v>51</v>
      </c>
      <c r="B58" s="19" t="s">
        <v>14</v>
      </c>
      <c r="C58" s="19" t="s">
        <v>16</v>
      </c>
      <c r="D58" s="94" t="s">
        <v>123</v>
      </c>
      <c r="E58" s="100">
        <v>44491</v>
      </c>
      <c r="F58" s="98">
        <v>2508</v>
      </c>
      <c r="G58" s="97">
        <v>845266513363</v>
      </c>
      <c r="H58" s="99">
        <v>24000</v>
      </c>
      <c r="I58" s="99">
        <v>55600</v>
      </c>
      <c r="J58" s="14">
        <f t="shared" si="0"/>
        <v>55.6</v>
      </c>
      <c r="K58" s="96">
        <f t="shared" si="1"/>
        <v>108.74</v>
      </c>
      <c r="L58" s="16">
        <f t="shared" si="2"/>
        <v>16.43</v>
      </c>
      <c r="M58" s="16"/>
      <c r="N58" s="24">
        <f t="shared" si="9"/>
        <v>25.03</v>
      </c>
      <c r="O58" s="23">
        <f t="shared" si="10"/>
        <v>150.19999999999999</v>
      </c>
    </row>
    <row r="59" spans="1:15" s="18" customFormat="1" ht="15.75" customHeight="1" outlineLevel="2" x14ac:dyDescent="0.25">
      <c r="A59" s="13">
        <v>52</v>
      </c>
      <c r="B59" s="19" t="s">
        <v>14</v>
      </c>
      <c r="C59" s="19" t="s">
        <v>16</v>
      </c>
      <c r="D59" s="94" t="s">
        <v>123</v>
      </c>
      <c r="E59" s="100">
        <v>44491</v>
      </c>
      <c r="F59" s="98">
        <v>2508</v>
      </c>
      <c r="G59" s="97">
        <v>845266510013</v>
      </c>
      <c r="H59" s="99">
        <v>24000</v>
      </c>
      <c r="I59" s="99">
        <v>55650</v>
      </c>
      <c r="J59" s="14">
        <f t="shared" si="0"/>
        <v>55.7</v>
      </c>
      <c r="K59" s="96">
        <f t="shared" si="1"/>
        <v>108.94</v>
      </c>
      <c r="L59" s="16">
        <f t="shared" si="2"/>
        <v>16.43</v>
      </c>
      <c r="M59" s="16"/>
      <c r="N59" s="24">
        <f t="shared" si="9"/>
        <v>25.07</v>
      </c>
      <c r="O59" s="23">
        <f t="shared" si="10"/>
        <v>150.44</v>
      </c>
    </row>
    <row r="60" spans="1:15" s="18" customFormat="1" ht="15.75" customHeight="1" outlineLevel="2" x14ac:dyDescent="0.25">
      <c r="A60" s="13">
        <v>53</v>
      </c>
      <c r="B60" s="19" t="s">
        <v>14</v>
      </c>
      <c r="C60" s="19" t="s">
        <v>16</v>
      </c>
      <c r="D60" s="94" t="s">
        <v>123</v>
      </c>
      <c r="E60" s="100">
        <v>44491</v>
      </c>
      <c r="F60" s="98">
        <v>2508</v>
      </c>
      <c r="G60" s="97">
        <v>845266660099</v>
      </c>
      <c r="H60" s="99">
        <v>24200</v>
      </c>
      <c r="I60" s="99">
        <v>55700</v>
      </c>
      <c r="J60" s="14">
        <f t="shared" si="0"/>
        <v>55.7</v>
      </c>
      <c r="K60" s="96">
        <f t="shared" si="1"/>
        <v>108.94</v>
      </c>
      <c r="L60" s="16">
        <f t="shared" si="2"/>
        <v>16.43</v>
      </c>
      <c r="M60" s="16"/>
      <c r="N60" s="24">
        <f t="shared" si="9"/>
        <v>25.07</v>
      </c>
      <c r="O60" s="23">
        <f t="shared" si="10"/>
        <v>150.44</v>
      </c>
    </row>
    <row r="61" spans="1:15" s="18" customFormat="1" ht="15.75" customHeight="1" outlineLevel="2" x14ac:dyDescent="0.25">
      <c r="A61" s="13">
        <v>54</v>
      </c>
      <c r="B61" s="19" t="s">
        <v>14</v>
      </c>
      <c r="C61" s="19" t="s">
        <v>16</v>
      </c>
      <c r="D61" s="94" t="s">
        <v>123</v>
      </c>
      <c r="E61" s="100">
        <v>44491</v>
      </c>
      <c r="F61" s="98">
        <v>2508</v>
      </c>
      <c r="G61" s="97">
        <v>845266510161</v>
      </c>
      <c r="H61" s="99">
        <v>24000</v>
      </c>
      <c r="I61" s="99">
        <v>55600</v>
      </c>
      <c r="J61" s="14">
        <f t="shared" si="0"/>
        <v>55.6</v>
      </c>
      <c r="K61" s="96">
        <f t="shared" si="1"/>
        <v>108.74</v>
      </c>
      <c r="L61" s="16">
        <f t="shared" si="2"/>
        <v>16.43</v>
      </c>
      <c r="M61" s="16"/>
      <c r="N61" s="24">
        <f t="shared" si="9"/>
        <v>25.03</v>
      </c>
      <c r="O61" s="23">
        <f t="shared" si="10"/>
        <v>150.19999999999999</v>
      </c>
    </row>
    <row r="62" spans="1:15" s="43" customFormat="1" ht="15.75" customHeight="1" outlineLevel="1" x14ac:dyDescent="0.25">
      <c r="A62" s="34"/>
      <c r="B62" s="70"/>
      <c r="C62" s="70"/>
      <c r="D62" s="39" t="s">
        <v>155</v>
      </c>
      <c r="E62" s="37"/>
      <c r="F62" s="71"/>
      <c r="G62" s="72">
        <v>10</v>
      </c>
      <c r="H62" s="75">
        <f t="shared" ref="H62:O62" si="17">SUBTOTAL(9,H52:H61)</f>
        <v>242400</v>
      </c>
      <c r="I62" s="75">
        <f t="shared" si="17"/>
        <v>555250</v>
      </c>
      <c r="J62" s="40">
        <f t="shared" si="17"/>
        <v>555.4</v>
      </c>
      <c r="K62" s="38">
        <f t="shared" si="17"/>
        <v>1086.26</v>
      </c>
      <c r="L62" s="41">
        <f t="shared" si="17"/>
        <v>164.30000000000004</v>
      </c>
      <c r="M62" s="41">
        <f t="shared" si="17"/>
        <v>3.91</v>
      </c>
      <c r="N62" s="74">
        <f t="shared" si="17"/>
        <v>250.88</v>
      </c>
      <c r="O62" s="73">
        <f t="shared" si="17"/>
        <v>1505.3500000000001</v>
      </c>
    </row>
    <row r="63" spans="1:15" s="18" customFormat="1" ht="15.75" customHeight="1" outlineLevel="2" x14ac:dyDescent="0.25">
      <c r="A63" s="13">
        <v>55</v>
      </c>
      <c r="B63" s="19" t="s">
        <v>14</v>
      </c>
      <c r="C63" s="19" t="s">
        <v>16</v>
      </c>
      <c r="D63" s="94" t="s">
        <v>124</v>
      </c>
      <c r="E63" s="100">
        <v>44491</v>
      </c>
      <c r="F63" s="98">
        <v>2508</v>
      </c>
      <c r="G63" s="97">
        <v>335266500040</v>
      </c>
      <c r="H63" s="99">
        <v>24400</v>
      </c>
      <c r="I63" s="99">
        <v>55200</v>
      </c>
      <c r="J63" s="14">
        <f t="shared" si="0"/>
        <v>55.2</v>
      </c>
      <c r="K63" s="96">
        <f t="shared" si="1"/>
        <v>107.96</v>
      </c>
      <c r="L63" s="16">
        <f t="shared" si="2"/>
        <v>16.43</v>
      </c>
      <c r="M63" s="16">
        <v>3.91</v>
      </c>
      <c r="N63" s="24">
        <f t="shared" si="9"/>
        <v>25.66</v>
      </c>
      <c r="O63" s="23">
        <f t="shared" si="10"/>
        <v>153.95999999999998</v>
      </c>
    </row>
    <row r="64" spans="1:15" s="18" customFormat="1" ht="15.75" customHeight="1" outlineLevel="2" x14ac:dyDescent="0.25">
      <c r="A64" s="13">
        <v>56</v>
      </c>
      <c r="B64" s="19" t="s">
        <v>14</v>
      </c>
      <c r="C64" s="19" t="s">
        <v>16</v>
      </c>
      <c r="D64" s="94" t="s">
        <v>124</v>
      </c>
      <c r="E64" s="100">
        <v>44491</v>
      </c>
      <c r="F64" s="98">
        <v>2508</v>
      </c>
      <c r="G64" s="97">
        <v>845266510278</v>
      </c>
      <c r="H64" s="99">
        <v>23100</v>
      </c>
      <c r="I64" s="99">
        <v>56600</v>
      </c>
      <c r="J64" s="14">
        <f t="shared" si="0"/>
        <v>56.6</v>
      </c>
      <c r="K64" s="96">
        <f t="shared" si="1"/>
        <v>110.7</v>
      </c>
      <c r="L64" s="16">
        <f t="shared" si="2"/>
        <v>16.43</v>
      </c>
      <c r="M64" s="16"/>
      <c r="N64" s="24">
        <f t="shared" si="9"/>
        <v>25.43</v>
      </c>
      <c r="O64" s="23">
        <f t="shared" si="10"/>
        <v>152.56</v>
      </c>
    </row>
    <row r="65" spans="1:15" s="18" customFormat="1" ht="15.75" customHeight="1" outlineLevel="2" x14ac:dyDescent="0.25">
      <c r="A65" s="13">
        <v>57</v>
      </c>
      <c r="B65" s="19" t="s">
        <v>14</v>
      </c>
      <c r="C65" s="19" t="s">
        <v>16</v>
      </c>
      <c r="D65" s="94" t="s">
        <v>124</v>
      </c>
      <c r="E65" s="100">
        <v>44491</v>
      </c>
      <c r="F65" s="98">
        <v>2508</v>
      </c>
      <c r="G65" s="97">
        <v>845266510229</v>
      </c>
      <c r="H65" s="99">
        <v>22800</v>
      </c>
      <c r="I65" s="99">
        <v>56200</v>
      </c>
      <c r="J65" s="14">
        <f t="shared" si="0"/>
        <v>56.2</v>
      </c>
      <c r="K65" s="96">
        <f t="shared" si="1"/>
        <v>109.92</v>
      </c>
      <c r="L65" s="16">
        <f t="shared" si="2"/>
        <v>16.43</v>
      </c>
      <c r="M65" s="16"/>
      <c r="N65" s="24">
        <f t="shared" si="9"/>
        <v>25.27</v>
      </c>
      <c r="O65" s="23">
        <f t="shared" si="10"/>
        <v>151.62</v>
      </c>
    </row>
    <row r="66" spans="1:15" s="18" customFormat="1" ht="15.75" customHeight="1" outlineLevel="2" x14ac:dyDescent="0.25">
      <c r="A66" s="13">
        <v>58</v>
      </c>
      <c r="B66" s="19" t="s">
        <v>14</v>
      </c>
      <c r="C66" s="19" t="s">
        <v>16</v>
      </c>
      <c r="D66" s="94" t="s">
        <v>124</v>
      </c>
      <c r="E66" s="100">
        <v>44491</v>
      </c>
      <c r="F66" s="98">
        <v>2508</v>
      </c>
      <c r="G66" s="97">
        <v>845266513017</v>
      </c>
      <c r="H66" s="99">
        <v>24600</v>
      </c>
      <c r="I66" s="99">
        <v>55100</v>
      </c>
      <c r="J66" s="14">
        <f t="shared" si="0"/>
        <v>55.1</v>
      </c>
      <c r="K66" s="96">
        <f t="shared" si="1"/>
        <v>107.77</v>
      </c>
      <c r="L66" s="16">
        <f t="shared" si="2"/>
        <v>16.43</v>
      </c>
      <c r="M66" s="16"/>
      <c r="N66" s="24">
        <f t="shared" si="9"/>
        <v>24.84</v>
      </c>
      <c r="O66" s="23">
        <f t="shared" si="10"/>
        <v>149.04</v>
      </c>
    </row>
    <row r="67" spans="1:15" s="18" customFormat="1" ht="15.75" customHeight="1" outlineLevel="2" x14ac:dyDescent="0.25">
      <c r="A67" s="13">
        <v>59</v>
      </c>
      <c r="B67" s="19" t="s">
        <v>14</v>
      </c>
      <c r="C67" s="19" t="s">
        <v>16</v>
      </c>
      <c r="D67" s="94" t="s">
        <v>124</v>
      </c>
      <c r="E67" s="100">
        <v>44491</v>
      </c>
      <c r="F67" s="98">
        <v>2508</v>
      </c>
      <c r="G67" s="97">
        <v>845266510807</v>
      </c>
      <c r="H67" s="99">
        <v>23200</v>
      </c>
      <c r="I67" s="99">
        <v>56200</v>
      </c>
      <c r="J67" s="14">
        <f t="shared" si="0"/>
        <v>56.2</v>
      </c>
      <c r="K67" s="96">
        <f t="shared" si="1"/>
        <v>109.92</v>
      </c>
      <c r="L67" s="16">
        <f t="shared" si="2"/>
        <v>16.43</v>
      </c>
      <c r="M67" s="16"/>
      <c r="N67" s="24">
        <f t="shared" si="9"/>
        <v>25.27</v>
      </c>
      <c r="O67" s="23">
        <f t="shared" si="10"/>
        <v>151.62</v>
      </c>
    </row>
    <row r="68" spans="1:15" s="18" customFormat="1" ht="15.75" customHeight="1" outlineLevel="2" x14ac:dyDescent="0.25">
      <c r="A68" s="13">
        <v>60</v>
      </c>
      <c r="B68" s="19" t="s">
        <v>14</v>
      </c>
      <c r="C68" s="19" t="s">
        <v>16</v>
      </c>
      <c r="D68" s="94" t="s">
        <v>124</v>
      </c>
      <c r="E68" s="100">
        <v>44491</v>
      </c>
      <c r="F68" s="98">
        <v>2508</v>
      </c>
      <c r="G68" s="97">
        <v>335266572528</v>
      </c>
      <c r="H68" s="99">
        <v>24700</v>
      </c>
      <c r="I68" s="99">
        <v>54850</v>
      </c>
      <c r="J68" s="14">
        <f t="shared" si="0"/>
        <v>54.9</v>
      </c>
      <c r="K68" s="96">
        <f t="shared" si="1"/>
        <v>107.38</v>
      </c>
      <c r="L68" s="16">
        <f t="shared" si="2"/>
        <v>16.43</v>
      </c>
      <c r="M68" s="16"/>
      <c r="N68" s="24">
        <f t="shared" si="9"/>
        <v>24.76</v>
      </c>
      <c r="O68" s="23">
        <f t="shared" si="10"/>
        <v>148.57</v>
      </c>
    </row>
    <row r="69" spans="1:15" s="18" customFormat="1" ht="15.75" customHeight="1" outlineLevel="2" x14ac:dyDescent="0.25">
      <c r="A69" s="13">
        <v>61</v>
      </c>
      <c r="B69" s="19" t="s">
        <v>14</v>
      </c>
      <c r="C69" s="19" t="s">
        <v>16</v>
      </c>
      <c r="D69" s="94" t="s">
        <v>124</v>
      </c>
      <c r="E69" s="100">
        <v>44491</v>
      </c>
      <c r="F69" s="98">
        <v>2508</v>
      </c>
      <c r="G69" s="97">
        <v>335266500321</v>
      </c>
      <c r="H69" s="99">
        <v>24200</v>
      </c>
      <c r="I69" s="99">
        <v>55450</v>
      </c>
      <c r="J69" s="14">
        <f t="shared" si="0"/>
        <v>55.5</v>
      </c>
      <c r="K69" s="96">
        <f t="shared" si="1"/>
        <v>108.55</v>
      </c>
      <c r="L69" s="16">
        <f t="shared" si="2"/>
        <v>16.43</v>
      </c>
      <c r="M69" s="16"/>
      <c r="N69" s="24">
        <f t="shared" si="9"/>
        <v>25</v>
      </c>
      <c r="O69" s="23">
        <f t="shared" si="10"/>
        <v>149.97999999999999</v>
      </c>
    </row>
    <row r="70" spans="1:15" s="18" customFormat="1" ht="15.75" customHeight="1" outlineLevel="2" x14ac:dyDescent="0.25">
      <c r="A70" s="13">
        <v>62</v>
      </c>
      <c r="B70" s="19" t="s">
        <v>14</v>
      </c>
      <c r="C70" s="19" t="s">
        <v>16</v>
      </c>
      <c r="D70" s="94" t="s">
        <v>124</v>
      </c>
      <c r="E70" s="100">
        <v>44491</v>
      </c>
      <c r="F70" s="98">
        <v>2508</v>
      </c>
      <c r="G70" s="97">
        <v>845266660347</v>
      </c>
      <c r="H70" s="99">
        <v>23600</v>
      </c>
      <c r="I70" s="99">
        <v>56200</v>
      </c>
      <c r="J70" s="14">
        <f t="shared" si="0"/>
        <v>56.2</v>
      </c>
      <c r="K70" s="96">
        <f t="shared" si="1"/>
        <v>109.92</v>
      </c>
      <c r="L70" s="16">
        <f t="shared" si="2"/>
        <v>16.43</v>
      </c>
      <c r="M70" s="16"/>
      <c r="N70" s="24">
        <f t="shared" si="9"/>
        <v>25.27</v>
      </c>
      <c r="O70" s="23">
        <f t="shared" si="10"/>
        <v>151.62</v>
      </c>
    </row>
    <row r="71" spans="1:15" s="18" customFormat="1" ht="15.75" customHeight="1" outlineLevel="2" x14ac:dyDescent="0.25">
      <c r="A71" s="13">
        <v>63</v>
      </c>
      <c r="B71" s="19" t="s">
        <v>14</v>
      </c>
      <c r="C71" s="19" t="s">
        <v>16</v>
      </c>
      <c r="D71" s="94" t="s">
        <v>124</v>
      </c>
      <c r="E71" s="100">
        <v>44491</v>
      </c>
      <c r="F71" s="98">
        <v>2508</v>
      </c>
      <c r="G71" s="97">
        <v>845266512811</v>
      </c>
      <c r="H71" s="99">
        <v>23300</v>
      </c>
      <c r="I71" s="99">
        <v>56150</v>
      </c>
      <c r="J71" s="14">
        <f t="shared" si="0"/>
        <v>56.2</v>
      </c>
      <c r="K71" s="96">
        <f t="shared" si="1"/>
        <v>109.92</v>
      </c>
      <c r="L71" s="16">
        <f t="shared" si="2"/>
        <v>16.43</v>
      </c>
      <c r="M71" s="16"/>
      <c r="N71" s="24">
        <f t="shared" si="9"/>
        <v>25.27</v>
      </c>
      <c r="O71" s="23">
        <f t="shared" si="10"/>
        <v>151.62</v>
      </c>
    </row>
    <row r="72" spans="1:15" s="18" customFormat="1" ht="15.75" customHeight="1" outlineLevel="2" x14ac:dyDescent="0.25">
      <c r="A72" s="13">
        <v>64</v>
      </c>
      <c r="B72" s="19" t="s">
        <v>14</v>
      </c>
      <c r="C72" s="19" t="s">
        <v>16</v>
      </c>
      <c r="D72" s="94" t="s">
        <v>124</v>
      </c>
      <c r="E72" s="100">
        <v>44491</v>
      </c>
      <c r="F72" s="98">
        <v>2508</v>
      </c>
      <c r="G72" s="97">
        <v>845266512621</v>
      </c>
      <c r="H72" s="99">
        <v>23900</v>
      </c>
      <c r="I72" s="99">
        <v>55600</v>
      </c>
      <c r="J72" s="14">
        <f t="shared" si="0"/>
        <v>55.6</v>
      </c>
      <c r="K72" s="96">
        <f t="shared" si="1"/>
        <v>108.74</v>
      </c>
      <c r="L72" s="16">
        <f t="shared" si="2"/>
        <v>16.43</v>
      </c>
      <c r="M72" s="16"/>
      <c r="N72" s="24">
        <f t="shared" si="9"/>
        <v>25.03</v>
      </c>
      <c r="O72" s="23">
        <f t="shared" si="10"/>
        <v>150.19999999999999</v>
      </c>
    </row>
    <row r="73" spans="1:15" s="43" customFormat="1" ht="15.75" customHeight="1" outlineLevel="1" x14ac:dyDescent="0.25">
      <c r="A73" s="34"/>
      <c r="B73" s="70"/>
      <c r="C73" s="70"/>
      <c r="D73" s="39" t="s">
        <v>156</v>
      </c>
      <c r="E73" s="37"/>
      <c r="F73" s="71"/>
      <c r="G73" s="72">
        <v>10</v>
      </c>
      <c r="H73" s="75">
        <f t="shared" ref="H73:O73" si="18">SUBTOTAL(9,H63:H72)</f>
        <v>237800</v>
      </c>
      <c r="I73" s="75">
        <f t="shared" si="18"/>
        <v>557550</v>
      </c>
      <c r="J73" s="40">
        <f t="shared" si="18"/>
        <v>557.69999999999993</v>
      </c>
      <c r="K73" s="38">
        <f t="shared" si="18"/>
        <v>1090.7799999999997</v>
      </c>
      <c r="L73" s="41">
        <f t="shared" si="18"/>
        <v>164.30000000000004</v>
      </c>
      <c r="M73" s="41">
        <f t="shared" si="18"/>
        <v>3.91</v>
      </c>
      <c r="N73" s="74">
        <f t="shared" si="18"/>
        <v>251.8</v>
      </c>
      <c r="O73" s="73">
        <f t="shared" si="18"/>
        <v>1510.7899999999997</v>
      </c>
    </row>
    <row r="74" spans="1:15" s="18" customFormat="1" ht="15.75" customHeight="1" outlineLevel="2" x14ac:dyDescent="0.25">
      <c r="A74" s="13">
        <v>65</v>
      </c>
      <c r="B74" s="19" t="s">
        <v>14</v>
      </c>
      <c r="C74" s="19" t="s">
        <v>16</v>
      </c>
      <c r="D74" s="94" t="s">
        <v>119</v>
      </c>
      <c r="E74" s="100">
        <v>44492</v>
      </c>
      <c r="F74" s="98">
        <v>2508</v>
      </c>
      <c r="G74" s="97">
        <v>845266510203</v>
      </c>
      <c r="H74" s="99">
        <v>23400</v>
      </c>
      <c r="I74" s="99">
        <v>56100</v>
      </c>
      <c r="J74" s="14">
        <f t="shared" si="0"/>
        <v>56.1</v>
      </c>
      <c r="K74" s="96">
        <f t="shared" si="1"/>
        <v>109.72</v>
      </c>
      <c r="L74" s="16">
        <f t="shared" si="2"/>
        <v>16.43</v>
      </c>
      <c r="M74" s="16">
        <v>3.91</v>
      </c>
      <c r="N74" s="24">
        <f t="shared" si="9"/>
        <v>26.01</v>
      </c>
      <c r="O74" s="23">
        <f t="shared" si="10"/>
        <v>156.07</v>
      </c>
    </row>
    <row r="75" spans="1:15" s="18" customFormat="1" ht="15.75" customHeight="1" outlineLevel="2" x14ac:dyDescent="0.25">
      <c r="A75" s="13">
        <v>66</v>
      </c>
      <c r="B75" s="19" t="s">
        <v>14</v>
      </c>
      <c r="C75" s="19" t="s">
        <v>16</v>
      </c>
      <c r="D75" s="94" t="s">
        <v>119</v>
      </c>
      <c r="E75" s="100">
        <v>44492</v>
      </c>
      <c r="F75" s="98">
        <v>2508</v>
      </c>
      <c r="G75" s="97">
        <v>845266660123</v>
      </c>
      <c r="H75" s="99">
        <v>24600</v>
      </c>
      <c r="I75" s="99">
        <v>54500</v>
      </c>
      <c r="J75" s="14">
        <f t="shared" si="0"/>
        <v>54.5</v>
      </c>
      <c r="K75" s="96">
        <f t="shared" si="1"/>
        <v>106.59</v>
      </c>
      <c r="L75" s="16">
        <f t="shared" si="2"/>
        <v>16.43</v>
      </c>
      <c r="M75" s="16"/>
      <c r="N75" s="24">
        <f t="shared" si="9"/>
        <v>24.6</v>
      </c>
      <c r="O75" s="23">
        <f t="shared" si="10"/>
        <v>147.62</v>
      </c>
    </row>
    <row r="76" spans="1:15" s="18" customFormat="1" ht="15.75" customHeight="1" outlineLevel="2" x14ac:dyDescent="0.25">
      <c r="A76" s="13">
        <v>67</v>
      </c>
      <c r="B76" s="19" t="s">
        <v>14</v>
      </c>
      <c r="C76" s="19" t="s">
        <v>16</v>
      </c>
      <c r="D76" s="94" t="s">
        <v>119</v>
      </c>
      <c r="E76" s="100">
        <v>44492</v>
      </c>
      <c r="F76" s="98">
        <v>2508</v>
      </c>
      <c r="G76" s="97">
        <v>335266500255</v>
      </c>
      <c r="H76" s="99">
        <v>24700</v>
      </c>
      <c r="I76" s="99">
        <v>54550</v>
      </c>
      <c r="J76" s="14">
        <f t="shared" si="0"/>
        <v>54.6</v>
      </c>
      <c r="K76" s="96">
        <f t="shared" si="1"/>
        <v>106.79</v>
      </c>
      <c r="L76" s="16">
        <f t="shared" si="2"/>
        <v>16.43</v>
      </c>
      <c r="M76" s="16"/>
      <c r="N76" s="24">
        <f t="shared" si="9"/>
        <v>24.64</v>
      </c>
      <c r="O76" s="23">
        <f t="shared" si="10"/>
        <v>147.86000000000001</v>
      </c>
    </row>
    <row r="77" spans="1:15" s="18" customFormat="1" ht="15.75" customHeight="1" outlineLevel="2" x14ac:dyDescent="0.25">
      <c r="A77" s="13">
        <v>68</v>
      </c>
      <c r="B77" s="19" t="s">
        <v>14</v>
      </c>
      <c r="C77" s="19" t="s">
        <v>16</v>
      </c>
      <c r="D77" s="94" t="s">
        <v>119</v>
      </c>
      <c r="E77" s="100">
        <v>44492</v>
      </c>
      <c r="F77" s="98">
        <v>2508</v>
      </c>
      <c r="G77" s="97">
        <v>85266510195</v>
      </c>
      <c r="H77" s="99">
        <v>23600</v>
      </c>
      <c r="I77" s="99">
        <v>55500</v>
      </c>
      <c r="J77" s="14">
        <f t="shared" si="0"/>
        <v>55.5</v>
      </c>
      <c r="K77" s="96">
        <f t="shared" si="1"/>
        <v>108.55</v>
      </c>
      <c r="L77" s="16">
        <f t="shared" si="2"/>
        <v>16.43</v>
      </c>
      <c r="M77" s="16"/>
      <c r="N77" s="24">
        <f t="shared" si="9"/>
        <v>25</v>
      </c>
      <c r="O77" s="23">
        <f t="shared" si="10"/>
        <v>149.97999999999999</v>
      </c>
    </row>
    <row r="78" spans="1:15" s="43" customFormat="1" ht="15.75" customHeight="1" outlineLevel="1" x14ac:dyDescent="0.25">
      <c r="A78" s="34"/>
      <c r="B78" s="70"/>
      <c r="C78" s="70"/>
      <c r="D78" s="39" t="s">
        <v>157</v>
      </c>
      <c r="E78" s="37"/>
      <c r="F78" s="71"/>
      <c r="G78" s="72">
        <v>4</v>
      </c>
      <c r="H78" s="75">
        <f t="shared" ref="H78:O78" si="19">SUBTOTAL(9,H74:H77)</f>
        <v>96300</v>
      </c>
      <c r="I78" s="75">
        <f t="shared" si="19"/>
        <v>220650</v>
      </c>
      <c r="J78" s="40">
        <f t="shared" si="19"/>
        <v>220.7</v>
      </c>
      <c r="K78" s="38">
        <f t="shared" si="19"/>
        <v>431.65000000000003</v>
      </c>
      <c r="L78" s="41">
        <f t="shared" si="19"/>
        <v>65.72</v>
      </c>
      <c r="M78" s="41">
        <f t="shared" si="19"/>
        <v>3.91</v>
      </c>
      <c r="N78" s="74">
        <f t="shared" si="19"/>
        <v>100.25</v>
      </c>
      <c r="O78" s="73">
        <f t="shared" si="19"/>
        <v>601.53</v>
      </c>
    </row>
    <row r="79" spans="1:15" s="18" customFormat="1" ht="15.75" customHeight="1" outlineLevel="2" x14ac:dyDescent="0.25">
      <c r="A79" s="13">
        <v>69</v>
      </c>
      <c r="B79" s="19" t="s">
        <v>14</v>
      </c>
      <c r="C79" s="19" t="s">
        <v>16</v>
      </c>
      <c r="D79" s="94" t="s">
        <v>120</v>
      </c>
      <c r="E79" s="100">
        <v>44492</v>
      </c>
      <c r="F79" s="98">
        <v>2508</v>
      </c>
      <c r="G79" s="97">
        <v>845266510047</v>
      </c>
      <c r="H79" s="99">
        <v>24000</v>
      </c>
      <c r="I79" s="99">
        <v>55850</v>
      </c>
      <c r="J79" s="14">
        <f t="shared" si="0"/>
        <v>55.9</v>
      </c>
      <c r="K79" s="96">
        <f t="shared" si="1"/>
        <v>109.33</v>
      </c>
      <c r="L79" s="16">
        <f t="shared" si="2"/>
        <v>16.43</v>
      </c>
      <c r="M79" s="16">
        <v>3.91</v>
      </c>
      <c r="N79" s="24">
        <f t="shared" si="9"/>
        <v>25.93</v>
      </c>
      <c r="O79" s="23">
        <f t="shared" si="10"/>
        <v>155.6</v>
      </c>
    </row>
    <row r="80" spans="1:15" s="18" customFormat="1" ht="15.75" customHeight="1" outlineLevel="2" x14ac:dyDescent="0.25">
      <c r="A80" s="13">
        <v>70</v>
      </c>
      <c r="B80" s="19" t="s">
        <v>14</v>
      </c>
      <c r="C80" s="19" t="s">
        <v>16</v>
      </c>
      <c r="D80" s="94" t="s">
        <v>120</v>
      </c>
      <c r="E80" s="100">
        <v>44492</v>
      </c>
      <c r="F80" s="98">
        <v>2508</v>
      </c>
      <c r="G80" s="97">
        <v>845266660974</v>
      </c>
      <c r="H80" s="99">
        <v>23300</v>
      </c>
      <c r="I80" s="99">
        <v>56650</v>
      </c>
      <c r="J80" s="14">
        <f t="shared" si="0"/>
        <v>56.7</v>
      </c>
      <c r="K80" s="96">
        <f t="shared" si="1"/>
        <v>110.9</v>
      </c>
      <c r="L80" s="16">
        <f t="shared" si="2"/>
        <v>16.43</v>
      </c>
      <c r="M80" s="16"/>
      <c r="N80" s="24">
        <f t="shared" si="9"/>
        <v>25.47</v>
      </c>
      <c r="O80" s="23">
        <f t="shared" si="10"/>
        <v>152.80000000000001</v>
      </c>
    </row>
    <row r="81" spans="1:15" s="18" customFormat="1" ht="15.75" customHeight="1" outlineLevel="2" x14ac:dyDescent="0.25">
      <c r="A81" s="13">
        <v>71</v>
      </c>
      <c r="B81" s="19" t="s">
        <v>14</v>
      </c>
      <c r="C81" s="19" t="s">
        <v>16</v>
      </c>
      <c r="D81" s="94" t="s">
        <v>120</v>
      </c>
      <c r="E81" s="100">
        <v>44492</v>
      </c>
      <c r="F81" s="98">
        <v>2508</v>
      </c>
      <c r="G81" s="97">
        <v>335266576511</v>
      </c>
      <c r="H81" s="99">
        <v>24600</v>
      </c>
      <c r="I81" s="99">
        <v>55300</v>
      </c>
      <c r="J81" s="14">
        <f t="shared" si="0"/>
        <v>55.3</v>
      </c>
      <c r="K81" s="96">
        <f t="shared" si="1"/>
        <v>108.16</v>
      </c>
      <c r="L81" s="16">
        <f t="shared" si="2"/>
        <v>16.43</v>
      </c>
      <c r="M81" s="16"/>
      <c r="N81" s="24">
        <f t="shared" si="9"/>
        <v>24.92</v>
      </c>
      <c r="O81" s="23">
        <f t="shared" si="10"/>
        <v>149.51</v>
      </c>
    </row>
    <row r="82" spans="1:15" s="18" customFormat="1" ht="15.75" customHeight="1" outlineLevel="2" x14ac:dyDescent="0.25">
      <c r="A82" s="13">
        <v>72</v>
      </c>
      <c r="B82" s="19" t="s">
        <v>14</v>
      </c>
      <c r="C82" s="19" t="s">
        <v>16</v>
      </c>
      <c r="D82" s="94" t="s">
        <v>120</v>
      </c>
      <c r="E82" s="100">
        <v>44492</v>
      </c>
      <c r="F82" s="98">
        <v>2508</v>
      </c>
      <c r="G82" s="97">
        <v>845266660370</v>
      </c>
      <c r="H82" s="99">
        <v>21800</v>
      </c>
      <c r="I82" s="99">
        <v>58100</v>
      </c>
      <c r="J82" s="14">
        <f t="shared" si="0"/>
        <v>58.1</v>
      </c>
      <c r="K82" s="96">
        <f t="shared" si="1"/>
        <v>113.63</v>
      </c>
      <c r="L82" s="16">
        <f t="shared" si="2"/>
        <v>16.43</v>
      </c>
      <c r="M82" s="16"/>
      <c r="N82" s="24">
        <f t="shared" si="9"/>
        <v>26.01</v>
      </c>
      <c r="O82" s="23">
        <f t="shared" si="10"/>
        <v>156.07</v>
      </c>
    </row>
    <row r="83" spans="1:15" s="18" customFormat="1" ht="15.75" customHeight="1" outlineLevel="2" x14ac:dyDescent="0.25">
      <c r="A83" s="13">
        <v>73</v>
      </c>
      <c r="B83" s="19" t="s">
        <v>14</v>
      </c>
      <c r="C83" s="19" t="s">
        <v>16</v>
      </c>
      <c r="D83" s="94" t="s">
        <v>120</v>
      </c>
      <c r="E83" s="100">
        <v>44492</v>
      </c>
      <c r="F83" s="98">
        <v>2508</v>
      </c>
      <c r="G83" s="97">
        <v>845266512225</v>
      </c>
      <c r="H83" s="99">
        <v>24000</v>
      </c>
      <c r="I83" s="99">
        <v>55900</v>
      </c>
      <c r="J83" s="14">
        <f t="shared" si="0"/>
        <v>55.9</v>
      </c>
      <c r="K83" s="96">
        <f t="shared" si="1"/>
        <v>109.33</v>
      </c>
      <c r="L83" s="16">
        <f t="shared" si="2"/>
        <v>16.43</v>
      </c>
      <c r="M83" s="16"/>
      <c r="N83" s="24">
        <f t="shared" si="9"/>
        <v>25.15</v>
      </c>
      <c r="O83" s="23">
        <f t="shared" si="10"/>
        <v>150.91</v>
      </c>
    </row>
    <row r="84" spans="1:15" s="18" customFormat="1" ht="15.75" customHeight="1" outlineLevel="2" x14ac:dyDescent="0.25">
      <c r="A84" s="13">
        <v>74</v>
      </c>
      <c r="B84" s="19" t="s">
        <v>14</v>
      </c>
      <c r="C84" s="19" t="s">
        <v>16</v>
      </c>
      <c r="D84" s="94" t="s">
        <v>120</v>
      </c>
      <c r="E84" s="100">
        <v>44492</v>
      </c>
      <c r="F84" s="98">
        <v>2508</v>
      </c>
      <c r="G84" s="97">
        <v>845266660966</v>
      </c>
      <c r="H84" s="99">
        <v>23700</v>
      </c>
      <c r="I84" s="99">
        <v>56200</v>
      </c>
      <c r="J84" s="14">
        <f t="shared" si="0"/>
        <v>56.2</v>
      </c>
      <c r="K84" s="96">
        <f t="shared" si="1"/>
        <v>109.92</v>
      </c>
      <c r="L84" s="16">
        <f t="shared" si="2"/>
        <v>16.43</v>
      </c>
      <c r="M84" s="16"/>
      <c r="N84" s="24">
        <f t="shared" si="9"/>
        <v>25.27</v>
      </c>
      <c r="O84" s="23">
        <f t="shared" si="10"/>
        <v>151.62</v>
      </c>
    </row>
    <row r="85" spans="1:15" s="18" customFormat="1" ht="15.75" customHeight="1" outlineLevel="2" x14ac:dyDescent="0.25">
      <c r="A85" s="13">
        <v>75</v>
      </c>
      <c r="B85" s="19" t="s">
        <v>14</v>
      </c>
      <c r="C85" s="19" t="s">
        <v>16</v>
      </c>
      <c r="D85" s="94" t="s">
        <v>120</v>
      </c>
      <c r="E85" s="100">
        <v>44492</v>
      </c>
      <c r="F85" s="98">
        <v>2508</v>
      </c>
      <c r="G85" s="97">
        <v>845266511060</v>
      </c>
      <c r="H85" s="99">
        <v>23600</v>
      </c>
      <c r="I85" s="99">
        <v>56300</v>
      </c>
      <c r="J85" s="14">
        <f t="shared" si="0"/>
        <v>56.3</v>
      </c>
      <c r="K85" s="96">
        <f t="shared" si="1"/>
        <v>110.11</v>
      </c>
      <c r="L85" s="16">
        <f t="shared" si="2"/>
        <v>16.43</v>
      </c>
      <c r="M85" s="16"/>
      <c r="N85" s="24">
        <f t="shared" si="9"/>
        <v>25.31</v>
      </c>
      <c r="O85" s="23">
        <f t="shared" si="10"/>
        <v>151.85</v>
      </c>
    </row>
    <row r="86" spans="1:15" s="18" customFormat="1" ht="15.75" customHeight="1" outlineLevel="2" x14ac:dyDescent="0.25">
      <c r="A86" s="13">
        <v>76</v>
      </c>
      <c r="B86" s="19" t="s">
        <v>14</v>
      </c>
      <c r="C86" s="19" t="s">
        <v>16</v>
      </c>
      <c r="D86" s="94" t="s">
        <v>120</v>
      </c>
      <c r="E86" s="100">
        <v>44492</v>
      </c>
      <c r="F86" s="98">
        <v>2508</v>
      </c>
      <c r="G86" s="97">
        <v>845266512381</v>
      </c>
      <c r="H86" s="99">
        <v>23900</v>
      </c>
      <c r="I86" s="99">
        <v>56000</v>
      </c>
      <c r="J86" s="14">
        <f t="shared" ref="J86:J149" si="20">ROUNDUP((I86/1000),1)</f>
        <v>56</v>
      </c>
      <c r="K86" s="96">
        <f t="shared" ref="K86:K149" si="21">ROUND((1*1.95583*J86),2)</f>
        <v>109.53</v>
      </c>
      <c r="L86" s="16">
        <f t="shared" ref="L86:L149" si="22">ROUND((8.4*1.95583),2)</f>
        <v>16.43</v>
      </c>
      <c r="M86" s="16"/>
      <c r="N86" s="24">
        <f t="shared" si="9"/>
        <v>25.19</v>
      </c>
      <c r="O86" s="23">
        <f t="shared" si="10"/>
        <v>151.15</v>
      </c>
    </row>
    <row r="87" spans="1:15" s="18" customFormat="1" ht="15.75" customHeight="1" outlineLevel="2" x14ac:dyDescent="0.25">
      <c r="A87" s="13">
        <v>77</v>
      </c>
      <c r="B87" s="19" t="s">
        <v>14</v>
      </c>
      <c r="C87" s="19" t="s">
        <v>16</v>
      </c>
      <c r="D87" s="94" t="s">
        <v>120</v>
      </c>
      <c r="E87" s="100">
        <v>44492</v>
      </c>
      <c r="F87" s="98">
        <v>2508</v>
      </c>
      <c r="G87" s="97">
        <v>845266660602</v>
      </c>
      <c r="H87" s="99">
        <v>24800</v>
      </c>
      <c r="I87" s="99">
        <v>55100</v>
      </c>
      <c r="J87" s="14">
        <f t="shared" si="20"/>
        <v>55.1</v>
      </c>
      <c r="K87" s="96">
        <f t="shared" si="21"/>
        <v>107.77</v>
      </c>
      <c r="L87" s="16">
        <f t="shared" si="22"/>
        <v>16.43</v>
      </c>
      <c r="M87" s="16"/>
      <c r="N87" s="24">
        <f t="shared" si="9"/>
        <v>24.84</v>
      </c>
      <c r="O87" s="23">
        <f t="shared" si="10"/>
        <v>149.04</v>
      </c>
    </row>
    <row r="88" spans="1:15" s="18" customFormat="1" ht="15.75" customHeight="1" outlineLevel="2" x14ac:dyDescent="0.25">
      <c r="A88" s="13">
        <v>78</v>
      </c>
      <c r="B88" s="19" t="s">
        <v>14</v>
      </c>
      <c r="C88" s="19" t="s">
        <v>16</v>
      </c>
      <c r="D88" s="94" t="s">
        <v>120</v>
      </c>
      <c r="E88" s="100">
        <v>44492</v>
      </c>
      <c r="F88" s="98">
        <v>2508</v>
      </c>
      <c r="G88" s="97">
        <v>335266500040</v>
      </c>
      <c r="H88" s="99">
        <v>24400</v>
      </c>
      <c r="I88" s="99">
        <v>55500</v>
      </c>
      <c r="J88" s="14">
        <f t="shared" si="20"/>
        <v>55.5</v>
      </c>
      <c r="K88" s="96">
        <f t="shared" si="21"/>
        <v>108.55</v>
      </c>
      <c r="L88" s="16">
        <f t="shared" si="22"/>
        <v>16.43</v>
      </c>
      <c r="M88" s="16"/>
      <c r="N88" s="24">
        <f t="shared" si="9"/>
        <v>25</v>
      </c>
      <c r="O88" s="23">
        <f t="shared" si="10"/>
        <v>149.97999999999999</v>
      </c>
    </row>
    <row r="89" spans="1:15" s="18" customFormat="1" ht="15.75" customHeight="1" outlineLevel="2" x14ac:dyDescent="0.25">
      <c r="A89" s="13">
        <v>79</v>
      </c>
      <c r="B89" s="19" t="s">
        <v>14</v>
      </c>
      <c r="C89" s="19" t="s">
        <v>16</v>
      </c>
      <c r="D89" s="94" t="s">
        <v>120</v>
      </c>
      <c r="E89" s="100">
        <v>44492</v>
      </c>
      <c r="F89" s="98">
        <v>2508</v>
      </c>
      <c r="G89" s="97">
        <v>845266510278</v>
      </c>
      <c r="H89" s="99">
        <v>23100</v>
      </c>
      <c r="I89" s="99">
        <v>56400</v>
      </c>
      <c r="J89" s="14">
        <f t="shared" si="20"/>
        <v>56.4</v>
      </c>
      <c r="K89" s="96">
        <f t="shared" si="21"/>
        <v>110.31</v>
      </c>
      <c r="L89" s="16">
        <f t="shared" si="22"/>
        <v>16.43</v>
      </c>
      <c r="M89" s="16"/>
      <c r="N89" s="24">
        <f t="shared" si="9"/>
        <v>25.35</v>
      </c>
      <c r="O89" s="23">
        <f t="shared" si="10"/>
        <v>152.09</v>
      </c>
    </row>
    <row r="90" spans="1:15" s="18" customFormat="1" ht="15.75" customHeight="1" outlineLevel="2" x14ac:dyDescent="0.25">
      <c r="A90" s="13">
        <v>80</v>
      </c>
      <c r="B90" s="19" t="s">
        <v>14</v>
      </c>
      <c r="C90" s="19" t="s">
        <v>16</v>
      </c>
      <c r="D90" s="94" t="s">
        <v>120</v>
      </c>
      <c r="E90" s="100">
        <v>44492</v>
      </c>
      <c r="F90" s="98">
        <v>2508</v>
      </c>
      <c r="G90" s="97">
        <v>845266510229</v>
      </c>
      <c r="H90" s="99">
        <v>22800</v>
      </c>
      <c r="I90" s="99">
        <v>57000</v>
      </c>
      <c r="J90" s="14">
        <f t="shared" si="20"/>
        <v>57</v>
      </c>
      <c r="K90" s="96">
        <f t="shared" si="21"/>
        <v>111.48</v>
      </c>
      <c r="L90" s="16">
        <f t="shared" si="22"/>
        <v>16.43</v>
      </c>
      <c r="M90" s="16"/>
      <c r="N90" s="24">
        <f t="shared" si="9"/>
        <v>25.58</v>
      </c>
      <c r="O90" s="23">
        <f t="shared" si="10"/>
        <v>153.49</v>
      </c>
    </row>
    <row r="91" spans="1:15" s="43" customFormat="1" ht="15.75" customHeight="1" outlineLevel="1" x14ac:dyDescent="0.25">
      <c r="A91" s="34"/>
      <c r="B91" s="70"/>
      <c r="C91" s="70"/>
      <c r="D91" s="39" t="s">
        <v>158</v>
      </c>
      <c r="E91" s="37"/>
      <c r="F91" s="71"/>
      <c r="G91" s="72">
        <v>12</v>
      </c>
      <c r="H91" s="75">
        <f t="shared" ref="H91:O91" si="23">SUBTOTAL(9,H79:H90)</f>
        <v>284000</v>
      </c>
      <c r="I91" s="75">
        <f t="shared" si="23"/>
        <v>674300</v>
      </c>
      <c r="J91" s="40">
        <f t="shared" si="23"/>
        <v>674.4</v>
      </c>
      <c r="K91" s="38">
        <f t="shared" si="23"/>
        <v>1319.02</v>
      </c>
      <c r="L91" s="41">
        <f t="shared" si="23"/>
        <v>197.16000000000005</v>
      </c>
      <c r="M91" s="41">
        <f t="shared" si="23"/>
        <v>3.91</v>
      </c>
      <c r="N91" s="74">
        <f t="shared" si="23"/>
        <v>304.02</v>
      </c>
      <c r="O91" s="73">
        <f t="shared" si="23"/>
        <v>1824.11</v>
      </c>
    </row>
    <row r="92" spans="1:15" s="18" customFormat="1" ht="15.75" customHeight="1" outlineLevel="2" x14ac:dyDescent="0.25">
      <c r="A92" s="13">
        <v>81</v>
      </c>
      <c r="B92" s="19" t="s">
        <v>14</v>
      </c>
      <c r="C92" s="19" t="s">
        <v>16</v>
      </c>
      <c r="D92" s="94" t="s">
        <v>121</v>
      </c>
      <c r="E92" s="100">
        <v>44492</v>
      </c>
      <c r="F92" s="98">
        <v>2508</v>
      </c>
      <c r="G92" s="97">
        <v>845266660538</v>
      </c>
      <c r="H92" s="99">
        <v>24300</v>
      </c>
      <c r="I92" s="99">
        <v>55600</v>
      </c>
      <c r="J92" s="14">
        <f t="shared" si="20"/>
        <v>55.6</v>
      </c>
      <c r="K92" s="96">
        <f t="shared" si="21"/>
        <v>108.74</v>
      </c>
      <c r="L92" s="16">
        <f t="shared" si="22"/>
        <v>16.43</v>
      </c>
      <c r="M92" s="16">
        <v>3.91</v>
      </c>
      <c r="N92" s="24">
        <f t="shared" si="9"/>
        <v>25.82</v>
      </c>
      <c r="O92" s="23">
        <f t="shared" si="10"/>
        <v>154.89999999999998</v>
      </c>
    </row>
    <row r="93" spans="1:15" s="18" customFormat="1" ht="15.75" customHeight="1" outlineLevel="2" x14ac:dyDescent="0.25">
      <c r="A93" s="13">
        <v>82</v>
      </c>
      <c r="B93" s="19" t="s">
        <v>14</v>
      </c>
      <c r="C93" s="19" t="s">
        <v>16</v>
      </c>
      <c r="D93" s="94" t="s">
        <v>121</v>
      </c>
      <c r="E93" s="100">
        <v>44492</v>
      </c>
      <c r="F93" s="98">
        <v>2508</v>
      </c>
      <c r="G93" s="97">
        <v>845266510880</v>
      </c>
      <c r="H93" s="99">
        <v>23900</v>
      </c>
      <c r="I93" s="99">
        <v>55800</v>
      </c>
      <c r="J93" s="14">
        <f t="shared" si="20"/>
        <v>55.8</v>
      </c>
      <c r="K93" s="96">
        <f t="shared" si="21"/>
        <v>109.14</v>
      </c>
      <c r="L93" s="16">
        <f t="shared" si="22"/>
        <v>16.43</v>
      </c>
      <c r="M93" s="16"/>
      <c r="N93" s="24">
        <f t="shared" si="9"/>
        <v>25.11</v>
      </c>
      <c r="O93" s="23">
        <f t="shared" si="10"/>
        <v>150.68</v>
      </c>
    </row>
    <row r="94" spans="1:15" s="18" customFormat="1" ht="15.75" customHeight="1" outlineLevel="2" x14ac:dyDescent="0.25">
      <c r="A94" s="13">
        <v>83</v>
      </c>
      <c r="B94" s="19" t="s">
        <v>14</v>
      </c>
      <c r="C94" s="19" t="s">
        <v>16</v>
      </c>
      <c r="D94" s="94" t="s">
        <v>121</v>
      </c>
      <c r="E94" s="100">
        <v>44492</v>
      </c>
      <c r="F94" s="98">
        <v>2508</v>
      </c>
      <c r="G94" s="97">
        <v>335266576867</v>
      </c>
      <c r="H94" s="99">
        <v>24400</v>
      </c>
      <c r="I94" s="99">
        <v>55100</v>
      </c>
      <c r="J94" s="14">
        <f t="shared" si="20"/>
        <v>55.1</v>
      </c>
      <c r="K94" s="96">
        <f t="shared" si="21"/>
        <v>107.77</v>
      </c>
      <c r="L94" s="16">
        <f t="shared" si="22"/>
        <v>16.43</v>
      </c>
      <c r="M94" s="16"/>
      <c r="N94" s="24">
        <f t="shared" si="9"/>
        <v>24.84</v>
      </c>
      <c r="O94" s="23">
        <f t="shared" si="10"/>
        <v>149.04</v>
      </c>
    </row>
    <row r="95" spans="1:15" s="43" customFormat="1" ht="15.75" customHeight="1" outlineLevel="1" x14ac:dyDescent="0.25">
      <c r="A95" s="34"/>
      <c r="B95" s="70"/>
      <c r="C95" s="70"/>
      <c r="D95" s="39" t="s">
        <v>159</v>
      </c>
      <c r="E95" s="37"/>
      <c r="F95" s="71"/>
      <c r="G95" s="72">
        <v>3</v>
      </c>
      <c r="H95" s="75">
        <f t="shared" ref="H95:O95" si="24">SUBTOTAL(9,H92:H94)</f>
        <v>72600</v>
      </c>
      <c r="I95" s="75">
        <f t="shared" si="24"/>
        <v>166500</v>
      </c>
      <c r="J95" s="40">
        <f t="shared" si="24"/>
        <v>166.5</v>
      </c>
      <c r="K95" s="38">
        <f t="shared" si="24"/>
        <v>325.64999999999998</v>
      </c>
      <c r="L95" s="41">
        <f t="shared" si="24"/>
        <v>49.29</v>
      </c>
      <c r="M95" s="41">
        <f t="shared" si="24"/>
        <v>3.91</v>
      </c>
      <c r="N95" s="74">
        <f t="shared" si="24"/>
        <v>75.77</v>
      </c>
      <c r="O95" s="73">
        <f t="shared" si="24"/>
        <v>454.62</v>
      </c>
    </row>
    <row r="96" spans="1:15" s="18" customFormat="1" ht="15.75" customHeight="1" outlineLevel="2" x14ac:dyDescent="0.25">
      <c r="A96" s="13">
        <v>84</v>
      </c>
      <c r="B96" s="19" t="s">
        <v>14</v>
      </c>
      <c r="C96" s="19" t="s">
        <v>16</v>
      </c>
      <c r="D96" s="94" t="s">
        <v>122</v>
      </c>
      <c r="E96" s="100">
        <v>44493</v>
      </c>
      <c r="F96" s="98">
        <v>2508</v>
      </c>
      <c r="G96" s="97">
        <v>845266511060</v>
      </c>
      <c r="H96" s="99">
        <v>23600</v>
      </c>
      <c r="I96" s="99">
        <v>56300</v>
      </c>
      <c r="J96" s="14">
        <f t="shared" si="20"/>
        <v>56.3</v>
      </c>
      <c r="K96" s="96">
        <f t="shared" si="21"/>
        <v>110.11</v>
      </c>
      <c r="L96" s="16">
        <f t="shared" si="22"/>
        <v>16.43</v>
      </c>
      <c r="M96" s="16">
        <v>3.91</v>
      </c>
      <c r="N96" s="24">
        <f t="shared" si="9"/>
        <v>26.09</v>
      </c>
      <c r="O96" s="23">
        <f t="shared" si="10"/>
        <v>156.54</v>
      </c>
    </row>
    <row r="97" spans="1:15" s="18" customFormat="1" ht="15.75" customHeight="1" outlineLevel="2" x14ac:dyDescent="0.25">
      <c r="A97" s="13">
        <v>85</v>
      </c>
      <c r="B97" s="19" t="s">
        <v>14</v>
      </c>
      <c r="C97" s="19" t="s">
        <v>16</v>
      </c>
      <c r="D97" s="94" t="s">
        <v>122</v>
      </c>
      <c r="E97" s="100">
        <v>44493</v>
      </c>
      <c r="F97" s="98">
        <v>2508</v>
      </c>
      <c r="G97" s="97">
        <v>845266510278</v>
      </c>
      <c r="H97" s="99">
        <v>23100</v>
      </c>
      <c r="I97" s="99">
        <v>56500</v>
      </c>
      <c r="J97" s="14">
        <f t="shared" si="20"/>
        <v>56.5</v>
      </c>
      <c r="K97" s="96">
        <f t="shared" si="21"/>
        <v>110.5</v>
      </c>
      <c r="L97" s="16">
        <f t="shared" si="22"/>
        <v>16.43</v>
      </c>
      <c r="M97" s="16"/>
      <c r="N97" s="24">
        <f t="shared" si="9"/>
        <v>25.39</v>
      </c>
      <c r="O97" s="23">
        <f t="shared" si="10"/>
        <v>152.32</v>
      </c>
    </row>
    <row r="98" spans="1:15" s="18" customFormat="1" ht="15.75" customHeight="1" outlineLevel="2" x14ac:dyDescent="0.25">
      <c r="A98" s="13">
        <v>86</v>
      </c>
      <c r="B98" s="19" t="s">
        <v>14</v>
      </c>
      <c r="C98" s="19" t="s">
        <v>16</v>
      </c>
      <c r="D98" s="94" t="s">
        <v>122</v>
      </c>
      <c r="E98" s="100">
        <v>44493</v>
      </c>
      <c r="F98" s="98">
        <v>2508</v>
      </c>
      <c r="G98" s="97">
        <v>845266510229</v>
      </c>
      <c r="H98" s="99">
        <v>22800</v>
      </c>
      <c r="I98" s="99">
        <v>56700</v>
      </c>
      <c r="J98" s="14">
        <f t="shared" si="20"/>
        <v>56.7</v>
      </c>
      <c r="K98" s="96">
        <f t="shared" si="21"/>
        <v>110.9</v>
      </c>
      <c r="L98" s="16">
        <f t="shared" si="22"/>
        <v>16.43</v>
      </c>
      <c r="M98" s="16"/>
      <c r="N98" s="24">
        <f t="shared" si="9"/>
        <v>25.47</v>
      </c>
      <c r="O98" s="23">
        <f t="shared" si="10"/>
        <v>152.80000000000001</v>
      </c>
    </row>
    <row r="99" spans="1:15" s="18" customFormat="1" ht="15.75" customHeight="1" outlineLevel="2" x14ac:dyDescent="0.25">
      <c r="A99" s="13">
        <v>87</v>
      </c>
      <c r="B99" s="19" t="s">
        <v>14</v>
      </c>
      <c r="C99" s="19" t="s">
        <v>16</v>
      </c>
      <c r="D99" s="94" t="s">
        <v>122</v>
      </c>
      <c r="E99" s="100">
        <v>44493</v>
      </c>
      <c r="F99" s="98">
        <v>2508</v>
      </c>
      <c r="G99" s="97">
        <v>845266510070</v>
      </c>
      <c r="H99" s="99">
        <v>23300</v>
      </c>
      <c r="I99" s="99">
        <v>56600</v>
      </c>
      <c r="J99" s="14">
        <f t="shared" si="20"/>
        <v>56.6</v>
      </c>
      <c r="K99" s="96">
        <f t="shared" si="21"/>
        <v>110.7</v>
      </c>
      <c r="L99" s="16">
        <f t="shared" si="22"/>
        <v>16.43</v>
      </c>
      <c r="M99" s="16"/>
      <c r="N99" s="24">
        <f t="shared" si="9"/>
        <v>25.43</v>
      </c>
      <c r="O99" s="23">
        <f t="shared" si="10"/>
        <v>152.56</v>
      </c>
    </row>
    <row r="100" spans="1:15" s="18" customFormat="1" ht="15.75" customHeight="1" outlineLevel="2" x14ac:dyDescent="0.25">
      <c r="A100" s="13">
        <v>88</v>
      </c>
      <c r="B100" s="19" t="s">
        <v>14</v>
      </c>
      <c r="C100" s="19" t="s">
        <v>16</v>
      </c>
      <c r="D100" s="94" t="s">
        <v>122</v>
      </c>
      <c r="E100" s="100">
        <v>44493</v>
      </c>
      <c r="F100" s="98">
        <v>2508</v>
      </c>
      <c r="G100" s="97">
        <v>335266530765</v>
      </c>
      <c r="H100" s="99">
        <v>23000</v>
      </c>
      <c r="I100" s="99">
        <v>56800</v>
      </c>
      <c r="J100" s="14">
        <f t="shared" si="20"/>
        <v>56.8</v>
      </c>
      <c r="K100" s="96">
        <f t="shared" si="21"/>
        <v>111.09</v>
      </c>
      <c r="L100" s="16">
        <f t="shared" si="22"/>
        <v>16.43</v>
      </c>
      <c r="M100" s="16"/>
      <c r="N100" s="24">
        <f t="shared" si="9"/>
        <v>25.5</v>
      </c>
      <c r="O100" s="23">
        <f t="shared" si="10"/>
        <v>153.02000000000001</v>
      </c>
    </row>
    <row r="101" spans="1:15" s="18" customFormat="1" ht="15.75" customHeight="1" outlineLevel="2" x14ac:dyDescent="0.25">
      <c r="A101" s="13">
        <v>89</v>
      </c>
      <c r="B101" s="19" t="s">
        <v>14</v>
      </c>
      <c r="C101" s="19" t="s">
        <v>16</v>
      </c>
      <c r="D101" s="94" t="s">
        <v>122</v>
      </c>
      <c r="E101" s="100">
        <v>44493</v>
      </c>
      <c r="F101" s="98">
        <v>2508</v>
      </c>
      <c r="G101" s="97">
        <v>845266660479</v>
      </c>
      <c r="H101" s="99">
        <v>23700</v>
      </c>
      <c r="I101" s="99">
        <v>56200</v>
      </c>
      <c r="J101" s="14">
        <f t="shared" si="20"/>
        <v>56.2</v>
      </c>
      <c r="K101" s="96">
        <f t="shared" si="21"/>
        <v>109.92</v>
      </c>
      <c r="L101" s="16">
        <f t="shared" si="22"/>
        <v>16.43</v>
      </c>
      <c r="M101" s="16"/>
      <c r="N101" s="24">
        <f t="shared" si="9"/>
        <v>25.27</v>
      </c>
      <c r="O101" s="23">
        <f t="shared" si="10"/>
        <v>151.62</v>
      </c>
    </row>
    <row r="102" spans="1:15" s="18" customFormat="1" ht="15.75" customHeight="1" outlineLevel="2" x14ac:dyDescent="0.25">
      <c r="A102" s="13">
        <v>90</v>
      </c>
      <c r="B102" s="19" t="s">
        <v>14</v>
      </c>
      <c r="C102" s="19" t="s">
        <v>16</v>
      </c>
      <c r="D102" s="94" t="s">
        <v>122</v>
      </c>
      <c r="E102" s="100">
        <v>44493</v>
      </c>
      <c r="F102" s="98">
        <v>2508</v>
      </c>
      <c r="G102" s="97">
        <v>845266660974</v>
      </c>
      <c r="H102" s="99">
        <v>23300</v>
      </c>
      <c r="I102" s="99">
        <v>56400</v>
      </c>
      <c r="J102" s="14">
        <f t="shared" si="20"/>
        <v>56.4</v>
      </c>
      <c r="K102" s="96">
        <f t="shared" si="21"/>
        <v>110.31</v>
      </c>
      <c r="L102" s="16">
        <f t="shared" si="22"/>
        <v>16.43</v>
      </c>
      <c r="M102" s="16"/>
      <c r="N102" s="24">
        <f t="shared" si="9"/>
        <v>25.35</v>
      </c>
      <c r="O102" s="23">
        <f t="shared" si="10"/>
        <v>152.09</v>
      </c>
    </row>
    <row r="103" spans="1:15" s="18" customFormat="1" ht="15.75" customHeight="1" outlineLevel="2" x14ac:dyDescent="0.25">
      <c r="A103" s="13">
        <v>91</v>
      </c>
      <c r="B103" s="19" t="s">
        <v>14</v>
      </c>
      <c r="C103" s="19" t="s">
        <v>16</v>
      </c>
      <c r="D103" s="94" t="s">
        <v>122</v>
      </c>
      <c r="E103" s="100">
        <v>44493</v>
      </c>
      <c r="F103" s="98">
        <v>2508</v>
      </c>
      <c r="G103" s="97">
        <v>335266576511</v>
      </c>
      <c r="H103" s="99">
        <v>24600</v>
      </c>
      <c r="I103" s="99">
        <v>55000</v>
      </c>
      <c r="J103" s="14">
        <f t="shared" si="20"/>
        <v>55</v>
      </c>
      <c r="K103" s="96">
        <f t="shared" si="21"/>
        <v>107.57</v>
      </c>
      <c r="L103" s="16">
        <f t="shared" si="22"/>
        <v>16.43</v>
      </c>
      <c r="M103" s="16"/>
      <c r="N103" s="24">
        <f t="shared" si="9"/>
        <v>24.8</v>
      </c>
      <c r="O103" s="23">
        <f t="shared" si="10"/>
        <v>148.80000000000001</v>
      </c>
    </row>
    <row r="104" spans="1:15" s="43" customFormat="1" ht="15.75" customHeight="1" outlineLevel="1" x14ac:dyDescent="0.25">
      <c r="A104" s="34"/>
      <c r="B104" s="70"/>
      <c r="C104" s="70"/>
      <c r="D104" s="39" t="s">
        <v>160</v>
      </c>
      <c r="E104" s="37"/>
      <c r="F104" s="71"/>
      <c r="G104" s="72">
        <v>8</v>
      </c>
      <c r="H104" s="75">
        <f t="shared" ref="H104:O104" si="25">SUBTOTAL(9,H96:H103)</f>
        <v>187400</v>
      </c>
      <c r="I104" s="75">
        <f t="shared" si="25"/>
        <v>450500</v>
      </c>
      <c r="J104" s="40">
        <f t="shared" si="25"/>
        <v>450.49999999999994</v>
      </c>
      <c r="K104" s="38">
        <f t="shared" si="25"/>
        <v>881.09999999999991</v>
      </c>
      <c r="L104" s="41">
        <f t="shared" si="25"/>
        <v>131.44000000000003</v>
      </c>
      <c r="M104" s="41">
        <f t="shared" si="25"/>
        <v>3.91</v>
      </c>
      <c r="N104" s="74">
        <f t="shared" si="25"/>
        <v>203.3</v>
      </c>
      <c r="O104" s="73">
        <f t="shared" si="25"/>
        <v>1219.75</v>
      </c>
    </row>
    <row r="105" spans="1:15" s="18" customFormat="1" ht="15.75" customHeight="1" outlineLevel="2" x14ac:dyDescent="0.25">
      <c r="A105" s="13">
        <v>92</v>
      </c>
      <c r="B105" s="19" t="s">
        <v>14</v>
      </c>
      <c r="C105" s="19" t="s">
        <v>16</v>
      </c>
      <c r="D105" s="94" t="s">
        <v>141</v>
      </c>
      <c r="E105" s="100">
        <v>44493</v>
      </c>
      <c r="F105" s="98">
        <v>2508</v>
      </c>
      <c r="G105" s="97">
        <v>845266510047</v>
      </c>
      <c r="H105" s="99">
        <v>24000</v>
      </c>
      <c r="I105" s="99">
        <v>54650</v>
      </c>
      <c r="J105" s="14">
        <f t="shared" si="20"/>
        <v>54.7</v>
      </c>
      <c r="K105" s="96">
        <f t="shared" si="21"/>
        <v>106.98</v>
      </c>
      <c r="L105" s="16">
        <f t="shared" si="22"/>
        <v>16.43</v>
      </c>
      <c r="M105" s="16">
        <v>3.91</v>
      </c>
      <c r="N105" s="24">
        <f t="shared" ref="N105:N138" si="26">ROUND(((SUM(K105:M105))*20/100),2)</f>
        <v>25.46</v>
      </c>
      <c r="O105" s="23">
        <f t="shared" ref="O105:O138" si="27">SUM(K105:N105)</f>
        <v>152.78</v>
      </c>
    </row>
    <row r="106" spans="1:15" s="18" customFormat="1" ht="15.75" customHeight="1" outlineLevel="2" x14ac:dyDescent="0.25">
      <c r="A106" s="13">
        <v>93</v>
      </c>
      <c r="B106" s="19" t="s">
        <v>14</v>
      </c>
      <c r="C106" s="19" t="s">
        <v>16</v>
      </c>
      <c r="D106" s="94" t="s">
        <v>141</v>
      </c>
      <c r="E106" s="100">
        <v>44493</v>
      </c>
      <c r="F106" s="98">
        <v>2508</v>
      </c>
      <c r="G106" s="97">
        <v>845266510203</v>
      </c>
      <c r="H106" s="99">
        <v>23400</v>
      </c>
      <c r="I106" s="99">
        <v>56200</v>
      </c>
      <c r="J106" s="14">
        <f t="shared" si="20"/>
        <v>56.2</v>
      </c>
      <c r="K106" s="96">
        <f t="shared" si="21"/>
        <v>109.92</v>
      </c>
      <c r="L106" s="16">
        <f t="shared" si="22"/>
        <v>16.43</v>
      </c>
      <c r="M106" s="16"/>
      <c r="N106" s="24">
        <f t="shared" si="26"/>
        <v>25.27</v>
      </c>
      <c r="O106" s="23">
        <f t="shared" si="27"/>
        <v>151.62</v>
      </c>
    </row>
    <row r="107" spans="1:15" s="18" customFormat="1" ht="15.75" customHeight="1" outlineLevel="2" x14ac:dyDescent="0.25">
      <c r="A107" s="13">
        <v>94</v>
      </c>
      <c r="B107" s="19" t="s">
        <v>14</v>
      </c>
      <c r="C107" s="19" t="s">
        <v>16</v>
      </c>
      <c r="D107" s="94" t="s">
        <v>141</v>
      </c>
      <c r="E107" s="100">
        <v>44493</v>
      </c>
      <c r="F107" s="98">
        <v>2508</v>
      </c>
      <c r="G107" s="97">
        <v>845266660123</v>
      </c>
      <c r="H107" s="99">
        <v>24600</v>
      </c>
      <c r="I107" s="99">
        <v>55300</v>
      </c>
      <c r="J107" s="14">
        <f t="shared" si="20"/>
        <v>55.3</v>
      </c>
      <c r="K107" s="96">
        <f t="shared" si="21"/>
        <v>108.16</v>
      </c>
      <c r="L107" s="16">
        <f t="shared" si="22"/>
        <v>16.43</v>
      </c>
      <c r="M107" s="16"/>
      <c r="N107" s="24">
        <f t="shared" si="26"/>
        <v>24.92</v>
      </c>
      <c r="O107" s="23">
        <f t="shared" si="27"/>
        <v>149.51</v>
      </c>
    </row>
    <row r="108" spans="1:15" s="18" customFormat="1" ht="15.75" customHeight="1" outlineLevel="2" x14ac:dyDescent="0.25">
      <c r="A108" s="13">
        <v>95</v>
      </c>
      <c r="B108" s="19" t="s">
        <v>14</v>
      </c>
      <c r="C108" s="19" t="s">
        <v>16</v>
      </c>
      <c r="D108" s="94" t="s">
        <v>141</v>
      </c>
      <c r="E108" s="100">
        <v>44493</v>
      </c>
      <c r="F108" s="98">
        <v>2508</v>
      </c>
      <c r="G108" s="97">
        <v>335266500255</v>
      </c>
      <c r="H108" s="99">
        <v>24700</v>
      </c>
      <c r="I108" s="99">
        <v>55200</v>
      </c>
      <c r="J108" s="14">
        <f t="shared" si="20"/>
        <v>55.2</v>
      </c>
      <c r="K108" s="96">
        <f t="shared" si="21"/>
        <v>107.96</v>
      </c>
      <c r="L108" s="16">
        <f t="shared" si="22"/>
        <v>16.43</v>
      </c>
      <c r="M108" s="16"/>
      <c r="N108" s="24">
        <f t="shared" si="26"/>
        <v>24.88</v>
      </c>
      <c r="O108" s="23">
        <f t="shared" si="27"/>
        <v>149.26999999999998</v>
      </c>
    </row>
    <row r="109" spans="1:15" s="18" customFormat="1" ht="15.75" customHeight="1" outlineLevel="2" x14ac:dyDescent="0.25">
      <c r="A109" s="13">
        <v>96</v>
      </c>
      <c r="B109" s="19" t="s">
        <v>14</v>
      </c>
      <c r="C109" s="19" t="s">
        <v>16</v>
      </c>
      <c r="D109" s="94" t="s">
        <v>141</v>
      </c>
      <c r="E109" s="100">
        <v>44493</v>
      </c>
      <c r="F109" s="98">
        <v>2508</v>
      </c>
      <c r="G109" s="97">
        <v>845266510195</v>
      </c>
      <c r="H109" s="99">
        <v>23600</v>
      </c>
      <c r="I109" s="99">
        <v>56200</v>
      </c>
      <c r="J109" s="14">
        <f t="shared" si="20"/>
        <v>56.2</v>
      </c>
      <c r="K109" s="96">
        <f t="shared" si="21"/>
        <v>109.92</v>
      </c>
      <c r="L109" s="16">
        <f t="shared" si="22"/>
        <v>16.43</v>
      </c>
      <c r="M109" s="16"/>
      <c r="N109" s="24">
        <f t="shared" si="26"/>
        <v>25.27</v>
      </c>
      <c r="O109" s="23">
        <f t="shared" si="27"/>
        <v>151.62</v>
      </c>
    </row>
    <row r="110" spans="1:15" s="18" customFormat="1" ht="15.75" customHeight="1" outlineLevel="2" x14ac:dyDescent="0.25">
      <c r="A110" s="13">
        <v>97</v>
      </c>
      <c r="B110" s="19" t="s">
        <v>14</v>
      </c>
      <c r="C110" s="19" t="s">
        <v>16</v>
      </c>
      <c r="D110" s="94" t="s">
        <v>141</v>
      </c>
      <c r="E110" s="100">
        <v>44493</v>
      </c>
      <c r="F110" s="98">
        <v>2508</v>
      </c>
      <c r="G110" s="94">
        <v>335266530849</v>
      </c>
      <c r="H110" s="99">
        <v>22900</v>
      </c>
      <c r="I110" s="99">
        <v>56700</v>
      </c>
      <c r="J110" s="14">
        <f t="shared" si="20"/>
        <v>56.7</v>
      </c>
      <c r="K110" s="96">
        <f t="shared" si="21"/>
        <v>110.9</v>
      </c>
      <c r="L110" s="16">
        <f t="shared" si="22"/>
        <v>16.43</v>
      </c>
      <c r="M110" s="16"/>
      <c r="N110" s="24">
        <f t="shared" si="26"/>
        <v>25.47</v>
      </c>
      <c r="O110" s="23">
        <f t="shared" si="27"/>
        <v>152.80000000000001</v>
      </c>
    </row>
    <row r="111" spans="1:15" s="18" customFormat="1" ht="15.75" customHeight="1" outlineLevel="2" x14ac:dyDescent="0.25">
      <c r="A111" s="13">
        <v>98</v>
      </c>
      <c r="B111" s="19" t="s">
        <v>14</v>
      </c>
      <c r="C111" s="19" t="s">
        <v>16</v>
      </c>
      <c r="D111" s="94" t="s">
        <v>141</v>
      </c>
      <c r="E111" s="100">
        <v>44493</v>
      </c>
      <c r="F111" s="96">
        <v>2508</v>
      </c>
      <c r="G111" s="94">
        <v>335266576503</v>
      </c>
      <c r="H111" s="95">
        <v>25000</v>
      </c>
      <c r="I111" s="95">
        <v>54900</v>
      </c>
      <c r="J111" s="14">
        <f t="shared" si="20"/>
        <v>54.9</v>
      </c>
      <c r="K111" s="96">
        <f t="shared" si="21"/>
        <v>107.38</v>
      </c>
      <c r="L111" s="16">
        <f t="shared" si="22"/>
        <v>16.43</v>
      </c>
      <c r="M111" s="16"/>
      <c r="N111" s="24">
        <f t="shared" si="26"/>
        <v>24.76</v>
      </c>
      <c r="O111" s="23">
        <f t="shared" si="27"/>
        <v>148.57</v>
      </c>
    </row>
    <row r="112" spans="1:15" s="18" customFormat="1" ht="15.75" customHeight="1" outlineLevel="2" x14ac:dyDescent="0.25">
      <c r="A112" s="13">
        <v>99</v>
      </c>
      <c r="B112" s="19" t="s">
        <v>14</v>
      </c>
      <c r="C112" s="19" t="s">
        <v>16</v>
      </c>
      <c r="D112" s="94" t="s">
        <v>141</v>
      </c>
      <c r="E112" s="100">
        <v>44493</v>
      </c>
      <c r="F112" s="96">
        <v>2508</v>
      </c>
      <c r="G112" s="94">
        <v>335266530963</v>
      </c>
      <c r="H112" s="95">
        <v>23320</v>
      </c>
      <c r="I112" s="95">
        <v>56480</v>
      </c>
      <c r="J112" s="14">
        <f t="shared" si="20"/>
        <v>56.5</v>
      </c>
      <c r="K112" s="96">
        <f t="shared" si="21"/>
        <v>110.5</v>
      </c>
      <c r="L112" s="16">
        <f t="shared" si="22"/>
        <v>16.43</v>
      </c>
      <c r="M112" s="16"/>
      <c r="N112" s="24">
        <f t="shared" si="26"/>
        <v>25.39</v>
      </c>
      <c r="O112" s="23">
        <f t="shared" si="27"/>
        <v>152.32</v>
      </c>
    </row>
    <row r="113" spans="1:15" s="18" customFormat="1" ht="15.75" customHeight="1" outlineLevel="2" x14ac:dyDescent="0.25">
      <c r="A113" s="13">
        <v>100</v>
      </c>
      <c r="B113" s="19" t="s">
        <v>14</v>
      </c>
      <c r="C113" s="19" t="s">
        <v>16</v>
      </c>
      <c r="D113" s="94" t="s">
        <v>141</v>
      </c>
      <c r="E113" s="100">
        <v>44493</v>
      </c>
      <c r="F113" s="96">
        <v>2508</v>
      </c>
      <c r="G113" s="94">
        <v>845266510351</v>
      </c>
      <c r="H113" s="95">
        <v>24000</v>
      </c>
      <c r="I113" s="95">
        <v>55900</v>
      </c>
      <c r="J113" s="14">
        <f t="shared" si="20"/>
        <v>55.9</v>
      </c>
      <c r="K113" s="96">
        <f t="shared" si="21"/>
        <v>109.33</v>
      </c>
      <c r="L113" s="16">
        <f t="shared" si="22"/>
        <v>16.43</v>
      </c>
      <c r="M113" s="16"/>
      <c r="N113" s="24">
        <f t="shared" si="26"/>
        <v>25.15</v>
      </c>
      <c r="O113" s="23">
        <f t="shared" si="27"/>
        <v>150.91</v>
      </c>
    </row>
    <row r="114" spans="1:15" s="18" customFormat="1" ht="15.75" customHeight="1" outlineLevel="2" x14ac:dyDescent="0.25">
      <c r="A114" s="13">
        <v>101</v>
      </c>
      <c r="B114" s="19" t="s">
        <v>14</v>
      </c>
      <c r="C114" s="19" t="s">
        <v>16</v>
      </c>
      <c r="D114" s="94" t="s">
        <v>141</v>
      </c>
      <c r="E114" s="100">
        <v>44493</v>
      </c>
      <c r="F114" s="96">
        <v>2508</v>
      </c>
      <c r="G114" s="94">
        <v>845266660792</v>
      </c>
      <c r="H114" s="95">
        <v>24500</v>
      </c>
      <c r="I114" s="95">
        <v>55450</v>
      </c>
      <c r="J114" s="14">
        <f t="shared" si="20"/>
        <v>55.5</v>
      </c>
      <c r="K114" s="96">
        <f t="shared" si="21"/>
        <v>108.55</v>
      </c>
      <c r="L114" s="16">
        <f t="shared" si="22"/>
        <v>16.43</v>
      </c>
      <c r="M114" s="16"/>
      <c r="N114" s="24">
        <f t="shared" si="26"/>
        <v>25</v>
      </c>
      <c r="O114" s="23">
        <f t="shared" si="27"/>
        <v>149.97999999999999</v>
      </c>
    </row>
    <row r="115" spans="1:15" s="18" customFormat="1" ht="15.75" customHeight="1" outlineLevel="2" x14ac:dyDescent="0.25">
      <c r="A115" s="13">
        <v>102</v>
      </c>
      <c r="B115" s="19" t="s">
        <v>14</v>
      </c>
      <c r="C115" s="19" t="s">
        <v>16</v>
      </c>
      <c r="D115" s="94" t="s">
        <v>141</v>
      </c>
      <c r="E115" s="100">
        <v>44493</v>
      </c>
      <c r="F115" s="96">
        <v>2508</v>
      </c>
      <c r="G115" s="94">
        <v>845266660248</v>
      </c>
      <c r="H115" s="95">
        <v>24600</v>
      </c>
      <c r="I115" s="95">
        <v>55200</v>
      </c>
      <c r="J115" s="14">
        <f t="shared" si="20"/>
        <v>55.2</v>
      </c>
      <c r="K115" s="96">
        <f t="shared" si="21"/>
        <v>107.96</v>
      </c>
      <c r="L115" s="16">
        <f t="shared" si="22"/>
        <v>16.43</v>
      </c>
      <c r="M115" s="16"/>
      <c r="N115" s="24">
        <f t="shared" si="26"/>
        <v>24.88</v>
      </c>
      <c r="O115" s="23">
        <f t="shared" si="27"/>
        <v>149.26999999999998</v>
      </c>
    </row>
    <row r="116" spans="1:15" s="18" customFormat="1" ht="15.75" customHeight="1" outlineLevel="2" x14ac:dyDescent="0.25">
      <c r="A116" s="13">
        <v>103</v>
      </c>
      <c r="B116" s="19" t="s">
        <v>14</v>
      </c>
      <c r="C116" s="19" t="s">
        <v>16</v>
      </c>
      <c r="D116" s="94" t="s">
        <v>141</v>
      </c>
      <c r="E116" s="100">
        <v>44493</v>
      </c>
      <c r="F116" s="96">
        <v>2508</v>
      </c>
      <c r="G116" s="94">
        <v>845266661113</v>
      </c>
      <c r="H116" s="95">
        <v>23500</v>
      </c>
      <c r="I116" s="95">
        <v>56150</v>
      </c>
      <c r="J116" s="14">
        <f t="shared" si="20"/>
        <v>56.2</v>
      </c>
      <c r="K116" s="96">
        <f t="shared" si="21"/>
        <v>109.92</v>
      </c>
      <c r="L116" s="16">
        <f t="shared" si="22"/>
        <v>16.43</v>
      </c>
      <c r="M116" s="16"/>
      <c r="N116" s="24">
        <f t="shared" si="26"/>
        <v>25.27</v>
      </c>
      <c r="O116" s="23">
        <f t="shared" si="27"/>
        <v>151.62</v>
      </c>
    </row>
    <row r="117" spans="1:15" s="18" customFormat="1" ht="15.75" customHeight="1" outlineLevel="2" x14ac:dyDescent="0.25">
      <c r="A117" s="13">
        <v>104</v>
      </c>
      <c r="B117" s="19" t="s">
        <v>14</v>
      </c>
      <c r="C117" s="19" t="s">
        <v>16</v>
      </c>
      <c r="D117" s="94" t="s">
        <v>141</v>
      </c>
      <c r="E117" s="100">
        <v>44493</v>
      </c>
      <c r="F117" s="96">
        <v>2508</v>
      </c>
      <c r="G117" s="94">
        <v>845266512456</v>
      </c>
      <c r="H117" s="95">
        <v>23900</v>
      </c>
      <c r="I117" s="95">
        <v>55700</v>
      </c>
      <c r="J117" s="14">
        <f t="shared" si="20"/>
        <v>55.7</v>
      </c>
      <c r="K117" s="96">
        <f t="shared" si="21"/>
        <v>108.94</v>
      </c>
      <c r="L117" s="16">
        <f t="shared" si="22"/>
        <v>16.43</v>
      </c>
      <c r="M117" s="16"/>
      <c r="N117" s="24">
        <f t="shared" si="26"/>
        <v>25.07</v>
      </c>
      <c r="O117" s="23">
        <f t="shared" si="27"/>
        <v>150.44</v>
      </c>
    </row>
    <row r="118" spans="1:15" s="18" customFormat="1" ht="15.75" customHeight="1" outlineLevel="2" x14ac:dyDescent="0.25">
      <c r="A118" s="13">
        <v>105</v>
      </c>
      <c r="B118" s="19" t="s">
        <v>14</v>
      </c>
      <c r="C118" s="19" t="s">
        <v>16</v>
      </c>
      <c r="D118" s="94" t="s">
        <v>141</v>
      </c>
      <c r="E118" s="100">
        <v>44493</v>
      </c>
      <c r="F118" s="96">
        <v>2508</v>
      </c>
      <c r="G118" s="94">
        <v>845266660651</v>
      </c>
      <c r="H118" s="95">
        <v>23700</v>
      </c>
      <c r="I118" s="95">
        <v>55900</v>
      </c>
      <c r="J118" s="14">
        <f t="shared" si="20"/>
        <v>55.9</v>
      </c>
      <c r="K118" s="96">
        <f t="shared" si="21"/>
        <v>109.33</v>
      </c>
      <c r="L118" s="16">
        <f t="shared" si="22"/>
        <v>16.43</v>
      </c>
      <c r="M118" s="16"/>
      <c r="N118" s="24">
        <f t="shared" si="26"/>
        <v>25.15</v>
      </c>
      <c r="O118" s="23">
        <f t="shared" si="27"/>
        <v>150.91</v>
      </c>
    </row>
    <row r="119" spans="1:15" s="43" customFormat="1" ht="15.75" customHeight="1" outlineLevel="1" x14ac:dyDescent="0.25">
      <c r="A119" s="34"/>
      <c r="B119" s="70"/>
      <c r="C119" s="70"/>
      <c r="D119" s="39" t="s">
        <v>161</v>
      </c>
      <c r="E119" s="37"/>
      <c r="F119" s="38"/>
      <c r="G119" s="39">
        <v>14</v>
      </c>
      <c r="H119" s="103">
        <f t="shared" ref="H119:O119" si="28">SUBTOTAL(9,H105:H118)</f>
        <v>335720</v>
      </c>
      <c r="I119" s="103">
        <f t="shared" si="28"/>
        <v>779930</v>
      </c>
      <c r="J119" s="40">
        <f t="shared" si="28"/>
        <v>780.1</v>
      </c>
      <c r="K119" s="38">
        <f t="shared" si="28"/>
        <v>1525.75</v>
      </c>
      <c r="L119" s="41">
        <f t="shared" si="28"/>
        <v>230.02000000000007</v>
      </c>
      <c r="M119" s="41">
        <f t="shared" si="28"/>
        <v>3.91</v>
      </c>
      <c r="N119" s="74">
        <f t="shared" si="28"/>
        <v>351.93999999999994</v>
      </c>
      <c r="O119" s="73">
        <f t="shared" si="28"/>
        <v>2111.62</v>
      </c>
    </row>
    <row r="120" spans="1:15" s="18" customFormat="1" ht="15.75" customHeight="1" outlineLevel="2" x14ac:dyDescent="0.25">
      <c r="A120" s="13">
        <v>106</v>
      </c>
      <c r="B120" s="19" t="s">
        <v>14</v>
      </c>
      <c r="C120" s="19" t="s">
        <v>16</v>
      </c>
      <c r="D120" s="94" t="s">
        <v>142</v>
      </c>
      <c r="E120" s="100">
        <v>44494</v>
      </c>
      <c r="F120" s="96">
        <v>2508</v>
      </c>
      <c r="G120" s="94">
        <v>845266660719</v>
      </c>
      <c r="H120" s="95">
        <v>24800</v>
      </c>
      <c r="I120" s="95">
        <v>55250</v>
      </c>
      <c r="J120" s="14">
        <f t="shared" si="20"/>
        <v>55.300000000000004</v>
      </c>
      <c r="K120" s="96">
        <f t="shared" si="21"/>
        <v>108.16</v>
      </c>
      <c r="L120" s="16">
        <f t="shared" si="22"/>
        <v>16.43</v>
      </c>
      <c r="M120" s="16">
        <v>3.91</v>
      </c>
      <c r="N120" s="24">
        <f t="shared" si="26"/>
        <v>25.7</v>
      </c>
      <c r="O120" s="23">
        <f t="shared" si="27"/>
        <v>154.19999999999999</v>
      </c>
    </row>
    <row r="121" spans="1:15" s="18" customFormat="1" ht="15.75" customHeight="1" outlineLevel="2" x14ac:dyDescent="0.25">
      <c r="A121" s="13">
        <v>107</v>
      </c>
      <c r="B121" s="19" t="s">
        <v>14</v>
      </c>
      <c r="C121" s="19" t="s">
        <v>16</v>
      </c>
      <c r="D121" s="94" t="s">
        <v>142</v>
      </c>
      <c r="E121" s="100">
        <v>44494</v>
      </c>
      <c r="F121" s="96">
        <v>2508</v>
      </c>
      <c r="G121" s="94">
        <v>335266531110</v>
      </c>
      <c r="H121" s="95">
        <v>23400</v>
      </c>
      <c r="I121" s="95">
        <v>56500</v>
      </c>
      <c r="J121" s="14">
        <f t="shared" si="20"/>
        <v>56.5</v>
      </c>
      <c r="K121" s="96">
        <f t="shared" si="21"/>
        <v>110.5</v>
      </c>
      <c r="L121" s="16">
        <f t="shared" si="22"/>
        <v>16.43</v>
      </c>
      <c r="M121" s="16"/>
      <c r="N121" s="24">
        <f t="shared" si="26"/>
        <v>25.39</v>
      </c>
      <c r="O121" s="23">
        <f t="shared" si="27"/>
        <v>152.32</v>
      </c>
    </row>
    <row r="122" spans="1:15" s="18" customFormat="1" ht="15.75" customHeight="1" outlineLevel="2" x14ac:dyDescent="0.25">
      <c r="A122" s="13">
        <v>108</v>
      </c>
      <c r="B122" s="19" t="s">
        <v>14</v>
      </c>
      <c r="C122" s="19" t="s">
        <v>16</v>
      </c>
      <c r="D122" s="94" t="s">
        <v>142</v>
      </c>
      <c r="E122" s="100">
        <v>44494</v>
      </c>
      <c r="F122" s="96">
        <v>2508</v>
      </c>
      <c r="G122" s="94">
        <v>845266660073</v>
      </c>
      <c r="H122" s="95">
        <v>23400</v>
      </c>
      <c r="I122" s="95">
        <v>56450</v>
      </c>
      <c r="J122" s="14">
        <f t="shared" si="20"/>
        <v>56.5</v>
      </c>
      <c r="K122" s="96">
        <f t="shared" si="21"/>
        <v>110.5</v>
      </c>
      <c r="L122" s="16">
        <f t="shared" si="22"/>
        <v>16.43</v>
      </c>
      <c r="M122" s="16"/>
      <c r="N122" s="24">
        <f t="shared" si="26"/>
        <v>25.39</v>
      </c>
      <c r="O122" s="23">
        <f t="shared" si="27"/>
        <v>152.32</v>
      </c>
    </row>
    <row r="123" spans="1:15" s="18" customFormat="1" ht="15.75" customHeight="1" outlineLevel="2" x14ac:dyDescent="0.25">
      <c r="A123" s="13">
        <v>109</v>
      </c>
      <c r="B123" s="19" t="s">
        <v>14</v>
      </c>
      <c r="C123" s="19" t="s">
        <v>16</v>
      </c>
      <c r="D123" s="94" t="s">
        <v>142</v>
      </c>
      <c r="E123" s="100">
        <v>44494</v>
      </c>
      <c r="F123" s="96">
        <v>2508</v>
      </c>
      <c r="G123" s="94">
        <v>845266661105</v>
      </c>
      <c r="H123" s="95">
        <v>23300</v>
      </c>
      <c r="I123" s="95">
        <v>56550</v>
      </c>
      <c r="J123" s="14">
        <f t="shared" si="20"/>
        <v>56.6</v>
      </c>
      <c r="K123" s="96">
        <f t="shared" si="21"/>
        <v>110.7</v>
      </c>
      <c r="L123" s="16">
        <f t="shared" si="22"/>
        <v>16.43</v>
      </c>
      <c r="M123" s="16"/>
      <c r="N123" s="24">
        <f t="shared" si="26"/>
        <v>25.43</v>
      </c>
      <c r="O123" s="23">
        <f t="shared" si="27"/>
        <v>152.56</v>
      </c>
    </row>
    <row r="124" spans="1:15" s="18" customFormat="1" ht="15.75" customHeight="1" outlineLevel="2" x14ac:dyDescent="0.25">
      <c r="A124" s="13">
        <v>110</v>
      </c>
      <c r="B124" s="19" t="s">
        <v>14</v>
      </c>
      <c r="C124" s="19" t="s">
        <v>16</v>
      </c>
      <c r="D124" s="94" t="s">
        <v>142</v>
      </c>
      <c r="E124" s="100">
        <v>44494</v>
      </c>
      <c r="F124" s="96">
        <v>2508</v>
      </c>
      <c r="G124" s="94">
        <v>845266510708</v>
      </c>
      <c r="H124" s="95">
        <v>24950</v>
      </c>
      <c r="I124" s="95">
        <v>54850</v>
      </c>
      <c r="J124" s="14">
        <f t="shared" si="20"/>
        <v>54.9</v>
      </c>
      <c r="K124" s="96">
        <f t="shared" si="21"/>
        <v>107.38</v>
      </c>
      <c r="L124" s="16">
        <f t="shared" si="22"/>
        <v>16.43</v>
      </c>
      <c r="M124" s="16"/>
      <c r="N124" s="24">
        <f t="shared" si="26"/>
        <v>24.76</v>
      </c>
      <c r="O124" s="23">
        <f t="shared" si="27"/>
        <v>148.57</v>
      </c>
    </row>
    <row r="125" spans="1:15" s="18" customFormat="1" ht="15.75" customHeight="1" outlineLevel="2" x14ac:dyDescent="0.25">
      <c r="A125" s="13">
        <v>111</v>
      </c>
      <c r="B125" s="19" t="s">
        <v>14</v>
      </c>
      <c r="C125" s="19" t="s">
        <v>16</v>
      </c>
      <c r="D125" s="94" t="s">
        <v>142</v>
      </c>
      <c r="E125" s="100">
        <v>44494</v>
      </c>
      <c r="F125" s="96">
        <v>2508</v>
      </c>
      <c r="G125" s="94">
        <v>845266660867</v>
      </c>
      <c r="H125" s="95">
        <v>24900</v>
      </c>
      <c r="I125" s="95">
        <v>54800</v>
      </c>
      <c r="J125" s="14">
        <f t="shared" si="20"/>
        <v>54.8</v>
      </c>
      <c r="K125" s="96">
        <f t="shared" si="21"/>
        <v>107.18</v>
      </c>
      <c r="L125" s="16">
        <f t="shared" si="22"/>
        <v>16.43</v>
      </c>
      <c r="M125" s="16"/>
      <c r="N125" s="24">
        <f t="shared" si="26"/>
        <v>24.72</v>
      </c>
      <c r="O125" s="23">
        <f t="shared" si="27"/>
        <v>148.33000000000001</v>
      </c>
    </row>
    <row r="126" spans="1:15" s="18" customFormat="1" ht="15.75" customHeight="1" outlineLevel="2" x14ac:dyDescent="0.25">
      <c r="A126" s="13">
        <v>112</v>
      </c>
      <c r="B126" s="19" t="s">
        <v>14</v>
      </c>
      <c r="C126" s="19" t="s">
        <v>16</v>
      </c>
      <c r="D126" s="94" t="s">
        <v>142</v>
      </c>
      <c r="E126" s="100">
        <v>44494</v>
      </c>
      <c r="F126" s="96">
        <v>2508</v>
      </c>
      <c r="G126" s="94">
        <v>845266513330</v>
      </c>
      <c r="H126" s="95">
        <v>24200</v>
      </c>
      <c r="I126" s="95">
        <v>55800</v>
      </c>
      <c r="J126" s="14">
        <f t="shared" si="20"/>
        <v>55.8</v>
      </c>
      <c r="K126" s="96">
        <f t="shared" si="21"/>
        <v>109.14</v>
      </c>
      <c r="L126" s="16">
        <f t="shared" si="22"/>
        <v>16.43</v>
      </c>
      <c r="M126" s="16"/>
      <c r="N126" s="24">
        <f t="shared" si="26"/>
        <v>25.11</v>
      </c>
      <c r="O126" s="23">
        <f t="shared" si="27"/>
        <v>150.68</v>
      </c>
    </row>
    <row r="127" spans="1:15" s="18" customFormat="1" ht="15.75" customHeight="1" outlineLevel="2" x14ac:dyDescent="0.25">
      <c r="A127" s="13">
        <v>113</v>
      </c>
      <c r="B127" s="19" t="s">
        <v>14</v>
      </c>
      <c r="C127" s="19" t="s">
        <v>16</v>
      </c>
      <c r="D127" s="94" t="s">
        <v>142</v>
      </c>
      <c r="E127" s="100">
        <v>44494</v>
      </c>
      <c r="F127" s="96">
        <v>2508</v>
      </c>
      <c r="G127" s="94">
        <v>845266512365</v>
      </c>
      <c r="H127" s="95">
        <v>23500</v>
      </c>
      <c r="I127" s="95">
        <v>56400</v>
      </c>
      <c r="J127" s="14">
        <f t="shared" si="20"/>
        <v>56.4</v>
      </c>
      <c r="K127" s="96">
        <f t="shared" si="21"/>
        <v>110.31</v>
      </c>
      <c r="L127" s="16">
        <f t="shared" si="22"/>
        <v>16.43</v>
      </c>
      <c r="M127" s="16"/>
      <c r="N127" s="24">
        <f t="shared" si="26"/>
        <v>25.35</v>
      </c>
      <c r="O127" s="23">
        <f t="shared" si="27"/>
        <v>152.09</v>
      </c>
    </row>
    <row r="128" spans="1:15" s="18" customFormat="1" ht="15.75" customHeight="1" outlineLevel="2" x14ac:dyDescent="0.25">
      <c r="A128" s="13">
        <v>114</v>
      </c>
      <c r="B128" s="19" t="s">
        <v>14</v>
      </c>
      <c r="C128" s="19" t="s">
        <v>16</v>
      </c>
      <c r="D128" s="94" t="s">
        <v>142</v>
      </c>
      <c r="E128" s="100">
        <v>44494</v>
      </c>
      <c r="F128" s="96">
        <v>2508</v>
      </c>
      <c r="G128" s="94">
        <v>335266500222</v>
      </c>
      <c r="H128" s="95">
        <v>24600</v>
      </c>
      <c r="I128" s="95">
        <v>55200</v>
      </c>
      <c r="J128" s="14">
        <f t="shared" si="20"/>
        <v>55.2</v>
      </c>
      <c r="K128" s="96">
        <f t="shared" si="21"/>
        <v>107.96</v>
      </c>
      <c r="L128" s="16">
        <f t="shared" si="22"/>
        <v>16.43</v>
      </c>
      <c r="M128" s="16"/>
      <c r="N128" s="24">
        <f t="shared" si="26"/>
        <v>24.88</v>
      </c>
      <c r="O128" s="23">
        <f t="shared" si="27"/>
        <v>149.26999999999998</v>
      </c>
    </row>
    <row r="129" spans="1:15" s="18" customFormat="1" ht="15.75" customHeight="1" outlineLevel="2" x14ac:dyDescent="0.25">
      <c r="A129" s="13">
        <v>115</v>
      </c>
      <c r="B129" s="19" t="s">
        <v>14</v>
      </c>
      <c r="C129" s="19" t="s">
        <v>16</v>
      </c>
      <c r="D129" s="94" t="s">
        <v>142</v>
      </c>
      <c r="E129" s="100">
        <v>44494</v>
      </c>
      <c r="F129" s="96">
        <v>2508</v>
      </c>
      <c r="G129" s="94">
        <v>845266513272</v>
      </c>
      <c r="H129" s="95">
        <v>24100</v>
      </c>
      <c r="I129" s="95">
        <v>55650</v>
      </c>
      <c r="J129" s="14">
        <f t="shared" si="20"/>
        <v>55.7</v>
      </c>
      <c r="K129" s="96">
        <f t="shared" si="21"/>
        <v>108.94</v>
      </c>
      <c r="L129" s="16">
        <f t="shared" si="22"/>
        <v>16.43</v>
      </c>
      <c r="M129" s="16"/>
      <c r="N129" s="24">
        <f t="shared" si="26"/>
        <v>25.07</v>
      </c>
      <c r="O129" s="23">
        <f t="shared" si="27"/>
        <v>150.44</v>
      </c>
    </row>
    <row r="130" spans="1:15" s="43" customFormat="1" ht="15.75" customHeight="1" outlineLevel="1" x14ac:dyDescent="0.25">
      <c r="A130" s="34"/>
      <c r="B130" s="70"/>
      <c r="C130" s="70"/>
      <c r="D130" s="39" t="s">
        <v>162</v>
      </c>
      <c r="E130" s="37"/>
      <c r="F130" s="38"/>
      <c r="G130" s="39">
        <v>10</v>
      </c>
      <c r="H130" s="103">
        <f t="shared" ref="H130:O130" si="29">SUBTOTAL(9,H120:H129)</f>
        <v>241150</v>
      </c>
      <c r="I130" s="103">
        <f t="shared" si="29"/>
        <v>557450</v>
      </c>
      <c r="J130" s="40">
        <f t="shared" si="29"/>
        <v>557.70000000000005</v>
      </c>
      <c r="K130" s="38">
        <f t="shared" si="29"/>
        <v>1090.7700000000002</v>
      </c>
      <c r="L130" s="41">
        <f t="shared" si="29"/>
        <v>164.30000000000004</v>
      </c>
      <c r="M130" s="41">
        <f t="shared" si="29"/>
        <v>3.91</v>
      </c>
      <c r="N130" s="74">
        <f t="shared" si="29"/>
        <v>251.79999999999998</v>
      </c>
      <c r="O130" s="73">
        <f t="shared" si="29"/>
        <v>1510.78</v>
      </c>
    </row>
    <row r="131" spans="1:15" s="18" customFormat="1" ht="15.75" customHeight="1" outlineLevel="2" x14ac:dyDescent="0.25">
      <c r="A131" s="13">
        <v>116</v>
      </c>
      <c r="B131" s="19" t="s">
        <v>14</v>
      </c>
      <c r="C131" s="19" t="s">
        <v>16</v>
      </c>
      <c r="D131" s="94" t="s">
        <v>143</v>
      </c>
      <c r="E131" s="100">
        <v>44494</v>
      </c>
      <c r="F131" s="96">
        <v>2508</v>
      </c>
      <c r="G131" s="94">
        <v>845266660024</v>
      </c>
      <c r="H131" s="95">
        <v>24400</v>
      </c>
      <c r="I131" s="95">
        <v>55400</v>
      </c>
      <c r="J131" s="14">
        <f t="shared" si="20"/>
        <v>55.4</v>
      </c>
      <c r="K131" s="96">
        <f t="shared" si="21"/>
        <v>108.35</v>
      </c>
      <c r="L131" s="16">
        <f t="shared" si="22"/>
        <v>16.43</v>
      </c>
      <c r="M131" s="16">
        <v>3.91</v>
      </c>
      <c r="N131" s="24">
        <f t="shared" si="26"/>
        <v>25.74</v>
      </c>
      <c r="O131" s="23">
        <f t="shared" si="27"/>
        <v>154.43</v>
      </c>
    </row>
    <row r="132" spans="1:15" s="18" customFormat="1" ht="15.75" customHeight="1" outlineLevel="2" x14ac:dyDescent="0.25">
      <c r="A132" s="13">
        <v>117</v>
      </c>
      <c r="B132" s="19" t="s">
        <v>14</v>
      </c>
      <c r="C132" s="19" t="s">
        <v>16</v>
      </c>
      <c r="D132" s="94" t="s">
        <v>143</v>
      </c>
      <c r="E132" s="100">
        <v>44494</v>
      </c>
      <c r="F132" s="96">
        <v>2508</v>
      </c>
      <c r="G132" s="94">
        <v>845266661006</v>
      </c>
      <c r="H132" s="95">
        <v>23900</v>
      </c>
      <c r="I132" s="95">
        <v>56000</v>
      </c>
      <c r="J132" s="14">
        <f t="shared" si="20"/>
        <v>56</v>
      </c>
      <c r="K132" s="96">
        <f t="shared" si="21"/>
        <v>109.53</v>
      </c>
      <c r="L132" s="16">
        <f t="shared" si="22"/>
        <v>16.43</v>
      </c>
      <c r="M132" s="16"/>
      <c r="N132" s="24">
        <f t="shared" si="26"/>
        <v>25.19</v>
      </c>
      <c r="O132" s="23">
        <f t="shared" si="27"/>
        <v>151.15</v>
      </c>
    </row>
    <row r="133" spans="1:15" s="18" customFormat="1" ht="15.75" customHeight="1" outlineLevel="2" x14ac:dyDescent="0.25">
      <c r="A133" s="13">
        <v>118</v>
      </c>
      <c r="B133" s="19" t="s">
        <v>14</v>
      </c>
      <c r="C133" s="19" t="s">
        <v>16</v>
      </c>
      <c r="D133" s="94" t="s">
        <v>143</v>
      </c>
      <c r="E133" s="100">
        <v>44494</v>
      </c>
      <c r="F133" s="96">
        <v>2508</v>
      </c>
      <c r="G133" s="94">
        <v>845266510658</v>
      </c>
      <c r="H133" s="95">
        <v>25000</v>
      </c>
      <c r="I133" s="95">
        <v>54900</v>
      </c>
      <c r="J133" s="14">
        <f t="shared" si="20"/>
        <v>54.9</v>
      </c>
      <c r="K133" s="96">
        <f t="shared" si="21"/>
        <v>107.38</v>
      </c>
      <c r="L133" s="16">
        <f t="shared" si="22"/>
        <v>16.43</v>
      </c>
      <c r="M133" s="16"/>
      <c r="N133" s="24">
        <f t="shared" si="26"/>
        <v>24.76</v>
      </c>
      <c r="O133" s="23">
        <f t="shared" si="27"/>
        <v>148.57</v>
      </c>
    </row>
    <row r="134" spans="1:15" s="18" customFormat="1" ht="15.75" customHeight="1" outlineLevel="2" x14ac:dyDescent="0.25">
      <c r="A134" s="13">
        <v>119</v>
      </c>
      <c r="B134" s="19" t="s">
        <v>14</v>
      </c>
      <c r="C134" s="19" t="s">
        <v>16</v>
      </c>
      <c r="D134" s="94" t="s">
        <v>143</v>
      </c>
      <c r="E134" s="100">
        <v>44494</v>
      </c>
      <c r="F134" s="96">
        <v>2508</v>
      </c>
      <c r="G134" s="94">
        <v>845266661147</v>
      </c>
      <c r="H134" s="95">
        <v>24800</v>
      </c>
      <c r="I134" s="95">
        <v>55150</v>
      </c>
      <c r="J134" s="14">
        <f t="shared" si="20"/>
        <v>55.2</v>
      </c>
      <c r="K134" s="96">
        <f t="shared" si="21"/>
        <v>107.96</v>
      </c>
      <c r="L134" s="16">
        <f t="shared" si="22"/>
        <v>16.43</v>
      </c>
      <c r="M134" s="16"/>
      <c r="N134" s="24">
        <f t="shared" si="26"/>
        <v>24.88</v>
      </c>
      <c r="O134" s="23">
        <f t="shared" si="27"/>
        <v>149.26999999999998</v>
      </c>
    </row>
    <row r="135" spans="1:15" s="18" customFormat="1" ht="15.75" customHeight="1" outlineLevel="2" x14ac:dyDescent="0.25">
      <c r="A135" s="13">
        <v>120</v>
      </c>
      <c r="B135" s="19" t="s">
        <v>14</v>
      </c>
      <c r="C135" s="19" t="s">
        <v>16</v>
      </c>
      <c r="D135" s="94" t="s">
        <v>143</v>
      </c>
      <c r="E135" s="100">
        <v>44494</v>
      </c>
      <c r="F135" s="96">
        <v>2508</v>
      </c>
      <c r="G135" s="94">
        <v>845266660057</v>
      </c>
      <c r="H135" s="95">
        <v>23800</v>
      </c>
      <c r="I135" s="95">
        <v>56050</v>
      </c>
      <c r="J135" s="14">
        <f t="shared" si="20"/>
        <v>56.1</v>
      </c>
      <c r="K135" s="96">
        <f t="shared" si="21"/>
        <v>109.72</v>
      </c>
      <c r="L135" s="16">
        <f t="shared" si="22"/>
        <v>16.43</v>
      </c>
      <c r="M135" s="16"/>
      <c r="N135" s="24">
        <f t="shared" si="26"/>
        <v>25.23</v>
      </c>
      <c r="O135" s="23">
        <f t="shared" si="27"/>
        <v>151.38</v>
      </c>
    </row>
    <row r="136" spans="1:15" s="18" customFormat="1" ht="15.75" customHeight="1" outlineLevel="2" x14ac:dyDescent="0.25">
      <c r="A136" s="13">
        <v>121</v>
      </c>
      <c r="B136" s="19" t="s">
        <v>14</v>
      </c>
      <c r="C136" s="19" t="s">
        <v>16</v>
      </c>
      <c r="D136" s="94" t="s">
        <v>143</v>
      </c>
      <c r="E136" s="100">
        <v>44494</v>
      </c>
      <c r="F136" s="96">
        <v>2508</v>
      </c>
      <c r="G136" s="94">
        <v>845266511094</v>
      </c>
      <c r="H136" s="95">
        <v>24700</v>
      </c>
      <c r="I136" s="95">
        <v>55100</v>
      </c>
      <c r="J136" s="14">
        <f t="shared" si="20"/>
        <v>55.1</v>
      </c>
      <c r="K136" s="96">
        <f t="shared" si="21"/>
        <v>107.77</v>
      </c>
      <c r="L136" s="16">
        <f t="shared" si="22"/>
        <v>16.43</v>
      </c>
      <c r="M136" s="16"/>
      <c r="N136" s="24">
        <f t="shared" si="26"/>
        <v>24.84</v>
      </c>
      <c r="O136" s="23">
        <f t="shared" si="27"/>
        <v>149.04</v>
      </c>
    </row>
    <row r="137" spans="1:15" s="18" customFormat="1" ht="15.75" customHeight="1" outlineLevel="2" x14ac:dyDescent="0.25">
      <c r="A137" s="13">
        <v>122</v>
      </c>
      <c r="B137" s="19" t="s">
        <v>14</v>
      </c>
      <c r="C137" s="19" t="s">
        <v>16</v>
      </c>
      <c r="D137" s="94" t="s">
        <v>143</v>
      </c>
      <c r="E137" s="100">
        <v>44494</v>
      </c>
      <c r="F137" s="96">
        <v>2508</v>
      </c>
      <c r="G137" s="94">
        <v>335266576495</v>
      </c>
      <c r="H137" s="95">
        <v>24700</v>
      </c>
      <c r="I137" s="95">
        <v>55100</v>
      </c>
      <c r="J137" s="14">
        <f t="shared" si="20"/>
        <v>55.1</v>
      </c>
      <c r="K137" s="96">
        <f t="shared" si="21"/>
        <v>107.77</v>
      </c>
      <c r="L137" s="16">
        <f t="shared" si="22"/>
        <v>16.43</v>
      </c>
      <c r="M137" s="16"/>
      <c r="N137" s="24">
        <f t="shared" si="26"/>
        <v>24.84</v>
      </c>
      <c r="O137" s="23">
        <f t="shared" si="27"/>
        <v>149.04</v>
      </c>
    </row>
    <row r="138" spans="1:15" s="18" customFormat="1" ht="15.75" customHeight="1" outlineLevel="2" x14ac:dyDescent="0.25">
      <c r="A138" s="13">
        <v>123</v>
      </c>
      <c r="B138" s="19" t="s">
        <v>14</v>
      </c>
      <c r="C138" s="19" t="s">
        <v>16</v>
      </c>
      <c r="D138" s="94" t="s">
        <v>143</v>
      </c>
      <c r="E138" s="100">
        <v>44494</v>
      </c>
      <c r="F138" s="96">
        <v>2508</v>
      </c>
      <c r="G138" s="94">
        <v>845266513082</v>
      </c>
      <c r="H138" s="95">
        <v>23500</v>
      </c>
      <c r="I138" s="95">
        <v>56400</v>
      </c>
      <c r="J138" s="14">
        <f t="shared" si="20"/>
        <v>56.4</v>
      </c>
      <c r="K138" s="96">
        <f t="shared" si="21"/>
        <v>110.31</v>
      </c>
      <c r="L138" s="16">
        <f t="shared" si="22"/>
        <v>16.43</v>
      </c>
      <c r="M138" s="16"/>
      <c r="N138" s="24">
        <f t="shared" si="26"/>
        <v>25.35</v>
      </c>
      <c r="O138" s="23">
        <f t="shared" si="27"/>
        <v>152.09</v>
      </c>
    </row>
    <row r="139" spans="1:15" s="43" customFormat="1" ht="15.75" customHeight="1" outlineLevel="1" x14ac:dyDescent="0.25">
      <c r="A139" s="34"/>
      <c r="B139" s="70"/>
      <c r="C139" s="70"/>
      <c r="D139" s="39" t="s">
        <v>163</v>
      </c>
      <c r="E139" s="37"/>
      <c r="F139" s="38"/>
      <c r="G139" s="39">
        <v>8</v>
      </c>
      <c r="H139" s="103">
        <f t="shared" ref="H139:O139" si="30">SUBTOTAL(9,H131:H138)</f>
        <v>194800</v>
      </c>
      <c r="I139" s="103">
        <f t="shared" si="30"/>
        <v>444100</v>
      </c>
      <c r="J139" s="40">
        <f t="shared" si="30"/>
        <v>444.20000000000005</v>
      </c>
      <c r="K139" s="38">
        <f t="shared" si="30"/>
        <v>868.79</v>
      </c>
      <c r="L139" s="41">
        <f t="shared" si="30"/>
        <v>131.44000000000003</v>
      </c>
      <c r="M139" s="41">
        <f t="shared" si="30"/>
        <v>3.91</v>
      </c>
      <c r="N139" s="74">
        <f t="shared" si="30"/>
        <v>200.82999999999998</v>
      </c>
      <c r="O139" s="73">
        <f t="shared" si="30"/>
        <v>1204.97</v>
      </c>
    </row>
    <row r="140" spans="1:15" s="18" customFormat="1" ht="15.75" customHeight="1" outlineLevel="2" x14ac:dyDescent="0.25">
      <c r="A140" s="13">
        <v>124</v>
      </c>
      <c r="B140" s="19" t="s">
        <v>14</v>
      </c>
      <c r="C140" s="19" t="s">
        <v>16</v>
      </c>
      <c r="D140" s="94" t="s">
        <v>136</v>
      </c>
      <c r="E140" s="100">
        <v>44494</v>
      </c>
      <c r="F140" s="98">
        <v>2508</v>
      </c>
      <c r="G140" s="97">
        <v>845266512381</v>
      </c>
      <c r="H140" s="99">
        <v>23900</v>
      </c>
      <c r="I140" s="99">
        <v>55600</v>
      </c>
      <c r="J140" s="14">
        <f t="shared" si="20"/>
        <v>55.6</v>
      </c>
      <c r="K140" s="96">
        <f t="shared" si="21"/>
        <v>108.74</v>
      </c>
      <c r="L140" s="16">
        <f t="shared" si="22"/>
        <v>16.43</v>
      </c>
      <c r="M140" s="16">
        <v>3.91</v>
      </c>
      <c r="N140" s="24">
        <f t="shared" ref="N140:N149" si="31">ROUND(((SUM(K140:M140))*20/100),2)</f>
        <v>25.82</v>
      </c>
      <c r="O140" s="23">
        <f t="shared" ref="O140:O149" si="32">SUM(K140:N140)</f>
        <v>154.89999999999998</v>
      </c>
    </row>
    <row r="141" spans="1:15" s="18" customFormat="1" ht="15.75" customHeight="1" outlineLevel="2" x14ac:dyDescent="0.25">
      <c r="A141" s="13">
        <v>125</v>
      </c>
      <c r="B141" s="19" t="s">
        <v>14</v>
      </c>
      <c r="C141" s="19" t="s">
        <v>16</v>
      </c>
      <c r="D141" s="94" t="s">
        <v>136</v>
      </c>
      <c r="E141" s="100">
        <v>44494</v>
      </c>
      <c r="F141" s="98">
        <v>2508</v>
      </c>
      <c r="G141" s="97">
        <v>845266510625</v>
      </c>
      <c r="H141" s="99">
        <v>24700</v>
      </c>
      <c r="I141" s="99">
        <v>54400</v>
      </c>
      <c r="J141" s="14">
        <f t="shared" si="20"/>
        <v>54.4</v>
      </c>
      <c r="K141" s="96">
        <f t="shared" si="21"/>
        <v>106.4</v>
      </c>
      <c r="L141" s="16">
        <f t="shared" si="22"/>
        <v>16.43</v>
      </c>
      <c r="M141" s="16"/>
      <c r="N141" s="24">
        <f t="shared" si="31"/>
        <v>24.57</v>
      </c>
      <c r="O141" s="23">
        <f t="shared" si="32"/>
        <v>147.4</v>
      </c>
    </row>
    <row r="142" spans="1:15" s="18" customFormat="1" ht="15.75" customHeight="1" outlineLevel="2" x14ac:dyDescent="0.25">
      <c r="A142" s="13">
        <v>126</v>
      </c>
      <c r="B142" s="19" t="s">
        <v>14</v>
      </c>
      <c r="C142" s="19" t="s">
        <v>16</v>
      </c>
      <c r="D142" s="94" t="s">
        <v>136</v>
      </c>
      <c r="E142" s="100">
        <v>44494</v>
      </c>
      <c r="F142" s="98">
        <v>2508</v>
      </c>
      <c r="G142" s="97">
        <v>335266576586</v>
      </c>
      <c r="H142" s="99">
        <v>25200</v>
      </c>
      <c r="I142" s="99">
        <v>54500</v>
      </c>
      <c r="J142" s="14">
        <f t="shared" si="20"/>
        <v>54.5</v>
      </c>
      <c r="K142" s="96">
        <f t="shared" si="21"/>
        <v>106.59</v>
      </c>
      <c r="L142" s="16">
        <f t="shared" si="22"/>
        <v>16.43</v>
      </c>
      <c r="M142" s="16"/>
      <c r="N142" s="24">
        <f t="shared" si="31"/>
        <v>24.6</v>
      </c>
      <c r="O142" s="23">
        <f t="shared" si="32"/>
        <v>147.62</v>
      </c>
    </row>
    <row r="143" spans="1:15" s="18" customFormat="1" ht="15.75" customHeight="1" outlineLevel="2" x14ac:dyDescent="0.25">
      <c r="A143" s="13">
        <v>127</v>
      </c>
      <c r="B143" s="19" t="s">
        <v>14</v>
      </c>
      <c r="C143" s="19" t="s">
        <v>16</v>
      </c>
      <c r="D143" s="94" t="s">
        <v>136</v>
      </c>
      <c r="E143" s="100">
        <v>44494</v>
      </c>
      <c r="F143" s="98">
        <v>2508</v>
      </c>
      <c r="G143" s="97">
        <v>845266512605</v>
      </c>
      <c r="H143" s="99">
        <v>24250</v>
      </c>
      <c r="I143" s="99">
        <v>55500</v>
      </c>
      <c r="J143" s="14">
        <f t="shared" si="20"/>
        <v>55.5</v>
      </c>
      <c r="K143" s="96">
        <f t="shared" si="21"/>
        <v>108.55</v>
      </c>
      <c r="L143" s="16">
        <f t="shared" si="22"/>
        <v>16.43</v>
      </c>
      <c r="M143" s="16"/>
      <c r="N143" s="24">
        <f t="shared" si="31"/>
        <v>25</v>
      </c>
      <c r="O143" s="23">
        <f t="shared" si="32"/>
        <v>149.97999999999999</v>
      </c>
    </row>
    <row r="144" spans="1:15" s="18" customFormat="1" ht="15.75" customHeight="1" outlineLevel="2" x14ac:dyDescent="0.25">
      <c r="A144" s="13">
        <v>128</v>
      </c>
      <c r="B144" s="19" t="s">
        <v>14</v>
      </c>
      <c r="C144" s="19" t="s">
        <v>16</v>
      </c>
      <c r="D144" s="94" t="s">
        <v>136</v>
      </c>
      <c r="E144" s="100">
        <v>44494</v>
      </c>
      <c r="F144" s="98">
        <v>2508</v>
      </c>
      <c r="G144" s="97">
        <v>845266512977</v>
      </c>
      <c r="H144" s="99">
        <v>24000</v>
      </c>
      <c r="I144" s="99">
        <v>55400</v>
      </c>
      <c r="J144" s="14">
        <f t="shared" si="20"/>
        <v>55.4</v>
      </c>
      <c r="K144" s="96">
        <f t="shared" si="21"/>
        <v>108.35</v>
      </c>
      <c r="L144" s="16">
        <f t="shared" si="22"/>
        <v>16.43</v>
      </c>
      <c r="M144" s="16"/>
      <c r="N144" s="24">
        <f t="shared" si="31"/>
        <v>24.96</v>
      </c>
      <c r="O144" s="23">
        <f t="shared" si="32"/>
        <v>149.74</v>
      </c>
    </row>
    <row r="145" spans="1:15" s="18" customFormat="1" ht="15.75" customHeight="1" outlineLevel="2" x14ac:dyDescent="0.25">
      <c r="A145" s="13">
        <v>129</v>
      </c>
      <c r="B145" s="19" t="s">
        <v>14</v>
      </c>
      <c r="C145" s="19" t="s">
        <v>16</v>
      </c>
      <c r="D145" s="94" t="s">
        <v>136</v>
      </c>
      <c r="E145" s="100">
        <v>44494</v>
      </c>
      <c r="F145" s="98">
        <v>2508</v>
      </c>
      <c r="G145" s="94">
        <v>845266660818</v>
      </c>
      <c r="H145" s="99">
        <v>24350</v>
      </c>
      <c r="I145" s="99">
        <v>55200</v>
      </c>
      <c r="J145" s="14">
        <f t="shared" si="20"/>
        <v>55.2</v>
      </c>
      <c r="K145" s="96">
        <f t="shared" si="21"/>
        <v>107.96</v>
      </c>
      <c r="L145" s="16">
        <f t="shared" si="22"/>
        <v>16.43</v>
      </c>
      <c r="M145" s="16"/>
      <c r="N145" s="24">
        <f t="shared" si="31"/>
        <v>24.88</v>
      </c>
      <c r="O145" s="23">
        <f t="shared" si="32"/>
        <v>149.26999999999998</v>
      </c>
    </row>
    <row r="146" spans="1:15" s="18" customFormat="1" ht="15.75" customHeight="1" outlineLevel="2" x14ac:dyDescent="0.25">
      <c r="A146" s="13">
        <v>130</v>
      </c>
      <c r="B146" s="12" t="s">
        <v>14</v>
      </c>
      <c r="C146" s="12" t="s">
        <v>16</v>
      </c>
      <c r="D146" s="94" t="s">
        <v>136</v>
      </c>
      <c r="E146" s="100">
        <v>44494</v>
      </c>
      <c r="F146" s="96">
        <v>2508</v>
      </c>
      <c r="G146" s="94">
        <v>335266530765</v>
      </c>
      <c r="H146" s="95">
        <v>23000</v>
      </c>
      <c r="I146" s="95">
        <v>56800</v>
      </c>
      <c r="J146" s="14">
        <f t="shared" si="20"/>
        <v>56.8</v>
      </c>
      <c r="K146" s="96">
        <f t="shared" si="21"/>
        <v>111.09</v>
      </c>
      <c r="L146" s="16">
        <f t="shared" si="22"/>
        <v>16.43</v>
      </c>
      <c r="M146" s="16"/>
      <c r="N146" s="17">
        <f t="shared" si="31"/>
        <v>25.5</v>
      </c>
      <c r="O146" s="16">
        <f t="shared" si="32"/>
        <v>153.02000000000001</v>
      </c>
    </row>
    <row r="147" spans="1:15" s="18" customFormat="1" ht="15.75" customHeight="1" outlineLevel="2" x14ac:dyDescent="0.25">
      <c r="A147" s="13">
        <v>131</v>
      </c>
      <c r="B147" s="12" t="s">
        <v>14</v>
      </c>
      <c r="C147" s="12" t="s">
        <v>16</v>
      </c>
      <c r="D147" s="94" t="s">
        <v>136</v>
      </c>
      <c r="E147" s="100">
        <v>44494</v>
      </c>
      <c r="F147" s="96">
        <v>2508</v>
      </c>
      <c r="G147" s="94">
        <v>845266660479</v>
      </c>
      <c r="H147" s="95">
        <v>23700</v>
      </c>
      <c r="I147" s="95">
        <v>56100</v>
      </c>
      <c r="J147" s="14">
        <f t="shared" si="20"/>
        <v>56.1</v>
      </c>
      <c r="K147" s="96">
        <f t="shared" si="21"/>
        <v>109.72</v>
      </c>
      <c r="L147" s="16">
        <f t="shared" si="22"/>
        <v>16.43</v>
      </c>
      <c r="M147" s="16"/>
      <c r="N147" s="17">
        <f t="shared" si="31"/>
        <v>25.23</v>
      </c>
      <c r="O147" s="16">
        <f t="shared" si="32"/>
        <v>151.38</v>
      </c>
    </row>
    <row r="148" spans="1:15" s="18" customFormat="1" ht="15.75" customHeight="1" outlineLevel="2" x14ac:dyDescent="0.25">
      <c r="A148" s="13">
        <v>132</v>
      </c>
      <c r="B148" s="12" t="s">
        <v>14</v>
      </c>
      <c r="C148" s="12" t="s">
        <v>16</v>
      </c>
      <c r="D148" s="94" t="s">
        <v>136</v>
      </c>
      <c r="E148" s="100">
        <v>44494</v>
      </c>
      <c r="F148" s="96">
        <v>2508</v>
      </c>
      <c r="G148" s="94">
        <v>845266660974</v>
      </c>
      <c r="H148" s="95">
        <v>23300</v>
      </c>
      <c r="I148" s="95">
        <v>55300</v>
      </c>
      <c r="J148" s="14">
        <f t="shared" si="20"/>
        <v>55.3</v>
      </c>
      <c r="K148" s="96">
        <f t="shared" si="21"/>
        <v>108.16</v>
      </c>
      <c r="L148" s="16">
        <f t="shared" si="22"/>
        <v>16.43</v>
      </c>
      <c r="M148" s="16"/>
      <c r="N148" s="17">
        <f t="shared" si="31"/>
        <v>24.92</v>
      </c>
      <c r="O148" s="16">
        <f t="shared" si="32"/>
        <v>149.51</v>
      </c>
    </row>
    <row r="149" spans="1:15" s="18" customFormat="1" ht="15.75" customHeight="1" outlineLevel="2" x14ac:dyDescent="0.25">
      <c r="A149" s="13">
        <v>133</v>
      </c>
      <c r="B149" s="12" t="s">
        <v>14</v>
      </c>
      <c r="C149" s="12" t="s">
        <v>16</v>
      </c>
      <c r="D149" s="94" t="s">
        <v>136</v>
      </c>
      <c r="E149" s="100">
        <v>44494</v>
      </c>
      <c r="F149" s="96">
        <v>2508</v>
      </c>
      <c r="G149" s="94">
        <v>845266513157</v>
      </c>
      <c r="H149" s="95">
        <v>24930</v>
      </c>
      <c r="I149" s="95">
        <v>54820</v>
      </c>
      <c r="J149" s="14">
        <f t="shared" si="20"/>
        <v>54.9</v>
      </c>
      <c r="K149" s="96">
        <f t="shared" si="21"/>
        <v>107.38</v>
      </c>
      <c r="L149" s="16">
        <f t="shared" si="22"/>
        <v>16.43</v>
      </c>
      <c r="M149" s="16"/>
      <c r="N149" s="17">
        <f t="shared" si="31"/>
        <v>24.76</v>
      </c>
      <c r="O149" s="16">
        <f t="shared" si="32"/>
        <v>148.57</v>
      </c>
    </row>
    <row r="150" spans="1:15" s="43" customFormat="1" ht="15.75" customHeight="1" outlineLevel="1" x14ac:dyDescent="0.25">
      <c r="A150" s="44"/>
      <c r="B150" s="45"/>
      <c r="C150" s="45"/>
      <c r="D150" s="46" t="s">
        <v>164</v>
      </c>
      <c r="E150" s="47"/>
      <c r="F150" s="48"/>
      <c r="G150" s="46">
        <v>10</v>
      </c>
      <c r="H150" s="104">
        <f t="shared" ref="H150:O150" si="33">SUBTOTAL(9,H140:H149)</f>
        <v>241330</v>
      </c>
      <c r="I150" s="104">
        <f t="shared" si="33"/>
        <v>553620</v>
      </c>
      <c r="J150" s="49">
        <f t="shared" si="33"/>
        <v>553.70000000000005</v>
      </c>
      <c r="K150" s="48">
        <f t="shared" si="33"/>
        <v>1082.94</v>
      </c>
      <c r="L150" s="42">
        <f t="shared" si="33"/>
        <v>164.30000000000004</v>
      </c>
      <c r="M150" s="42">
        <f t="shared" si="33"/>
        <v>3.91</v>
      </c>
      <c r="N150" s="42">
        <f t="shared" si="33"/>
        <v>250.24</v>
      </c>
      <c r="O150" s="42">
        <f t="shared" si="33"/>
        <v>1501.3899999999999</v>
      </c>
    </row>
    <row r="151" spans="1:15" s="59" customFormat="1" ht="15.75" customHeight="1" x14ac:dyDescent="0.25">
      <c r="A151" s="61"/>
      <c r="B151" s="101"/>
      <c r="C151" s="101"/>
      <c r="D151" s="93" t="s">
        <v>47</v>
      </c>
      <c r="E151" s="64"/>
      <c r="F151" s="68"/>
      <c r="G151" s="93">
        <v>133</v>
      </c>
      <c r="H151" s="102">
        <f t="shared" ref="H151:O151" si="34">SUBTOTAL(9,H3:H149)</f>
        <v>3190560</v>
      </c>
      <c r="I151" s="102">
        <f t="shared" si="34"/>
        <v>7408390</v>
      </c>
      <c r="J151" s="67">
        <f t="shared" si="34"/>
        <v>7409.7999999999965</v>
      </c>
      <c r="K151" s="68">
        <f t="shared" si="34"/>
        <v>14492.339999999987</v>
      </c>
      <c r="L151" s="58">
        <f t="shared" si="34"/>
        <v>2185.190000000001</v>
      </c>
      <c r="M151" s="58">
        <f t="shared" si="34"/>
        <v>58.649999999999977</v>
      </c>
      <c r="N151" s="58">
        <f t="shared" si="34"/>
        <v>3347.2400000000007</v>
      </c>
      <c r="O151" s="58">
        <f t="shared" si="34"/>
        <v>20083.420000000016</v>
      </c>
    </row>
    <row r="154" spans="1:15" x14ac:dyDescent="0.25">
      <c r="D154" s="26" t="s">
        <v>17</v>
      </c>
      <c r="E154" s="26"/>
      <c r="F154" s="26"/>
      <c r="G154" s="26"/>
      <c r="I154" s="27"/>
      <c r="J154" s="27" t="s">
        <v>18</v>
      </c>
      <c r="K154" s="27"/>
      <c r="L154" s="27"/>
      <c r="M154" s="27"/>
    </row>
    <row r="155" spans="1:15" x14ac:dyDescent="0.25">
      <c r="D155" s="28" t="s">
        <v>19</v>
      </c>
      <c r="E155" s="28"/>
      <c r="F155" s="28"/>
      <c r="G155" s="26"/>
      <c r="H155" s="29"/>
      <c r="I155" s="30"/>
      <c r="J155" s="31" t="s">
        <v>20</v>
      </c>
      <c r="K155" s="31"/>
      <c r="L155" s="31"/>
      <c r="M155" s="27"/>
    </row>
  </sheetData>
  <autoFilter ref="A2:O149" xr:uid="{00000000-0009-0000-0000-000000000000}"/>
  <mergeCells count="1">
    <mergeCell ref="A1:O1"/>
  </mergeCells>
  <pageMargins left="0.78740157480314965" right="0" top="0.35433070866141736" bottom="0.31496062992125984" header="0.62992125984251968" footer="0.51181102362204722"/>
  <pageSetup paperSize="9" fitToHeight="0" orientation="landscape" r:id="rId1"/>
  <headerFooter>
    <oddFooter>&amp;R - &amp;P -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68247-891F-4DCF-8AFE-DA8012A294DC}">
  <sheetPr>
    <outlinePr applyStyles="1"/>
  </sheetPr>
  <dimension ref="A1:O169"/>
  <sheetViews>
    <sheetView tabSelected="1" zoomScale="140" zoomScaleNormal="140" workbookViewId="0">
      <pane ySplit="2" topLeftCell="A157" activePane="bottomLeft" state="frozen"/>
      <selection activeCell="D899" sqref="D899"/>
      <selection pane="bottomLeft" activeCell="A172" sqref="A172:XFD172"/>
    </sheetView>
  </sheetViews>
  <sheetFormatPr defaultColWidth="7.140625" defaultRowHeight="15" outlineLevelRow="2" x14ac:dyDescent="0.25"/>
  <cols>
    <col min="1" max="2" width="5.42578125" style="5" customWidth="1"/>
    <col min="3" max="3" width="7.140625" style="5"/>
    <col min="4" max="4" width="8.5703125" style="5" customWidth="1"/>
    <col min="5" max="5" width="11.42578125" style="5" customWidth="1"/>
    <col min="6" max="6" width="7.140625" style="5"/>
    <col min="7" max="7" width="13" style="5" customWidth="1"/>
    <col min="8" max="8" width="10.140625" style="6" customWidth="1"/>
    <col min="9" max="9" width="10.42578125" style="7" customWidth="1"/>
    <col min="10" max="10" width="7.7109375" style="7" customWidth="1"/>
    <col min="11" max="11" width="9.140625" style="7" customWidth="1"/>
    <col min="12" max="12" width="8.85546875" style="7" customWidth="1"/>
    <col min="13" max="13" width="7.140625" style="7"/>
    <col min="14" max="14" width="8.42578125" style="7" customWidth="1"/>
    <col min="15" max="15" width="10" style="7" customWidth="1"/>
  </cols>
  <sheetData>
    <row r="1" spans="1:15" ht="15.75" thickBot="1" x14ac:dyDescent="0.3">
      <c r="A1" s="1" t="s">
        <v>175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58.5" customHeight="1" thickBot="1" x14ac:dyDescent="0.3">
      <c r="A2" s="11" t="s">
        <v>0</v>
      </c>
      <c r="B2" s="11" t="s">
        <v>1</v>
      </c>
      <c r="C2" s="11" t="s">
        <v>13</v>
      </c>
      <c r="D2" s="11" t="s">
        <v>4</v>
      </c>
      <c r="E2" s="8" t="s">
        <v>5</v>
      </c>
      <c r="F2" s="11" t="s">
        <v>7</v>
      </c>
      <c r="G2" s="11" t="s">
        <v>2</v>
      </c>
      <c r="H2" s="9" t="s">
        <v>8</v>
      </c>
      <c r="I2" s="11" t="s">
        <v>9</v>
      </c>
      <c r="J2" s="11" t="s">
        <v>10</v>
      </c>
      <c r="K2" s="8" t="s">
        <v>11</v>
      </c>
      <c r="L2" s="11" t="s">
        <v>6</v>
      </c>
      <c r="M2" s="11" t="s">
        <v>15</v>
      </c>
      <c r="N2" s="11" t="s">
        <v>3</v>
      </c>
      <c r="O2" s="10" t="s">
        <v>12</v>
      </c>
    </row>
    <row r="3" spans="1:15" s="18" customFormat="1" ht="15.75" customHeight="1" outlineLevel="2" x14ac:dyDescent="0.25">
      <c r="A3" s="13">
        <v>1</v>
      </c>
      <c r="B3" s="12" t="s">
        <v>14</v>
      </c>
      <c r="C3" s="12" t="s">
        <v>16</v>
      </c>
      <c r="D3" s="94" t="s">
        <v>137</v>
      </c>
      <c r="E3" s="100">
        <v>44495</v>
      </c>
      <c r="F3" s="96">
        <v>2508</v>
      </c>
      <c r="G3" s="94">
        <v>845266660776</v>
      </c>
      <c r="H3" s="95">
        <v>23600</v>
      </c>
      <c r="I3" s="95">
        <v>56100</v>
      </c>
      <c r="J3" s="14">
        <f t="shared" ref="J3:J44" si="0">ROUNDUP((I3/1000),1)</f>
        <v>56.1</v>
      </c>
      <c r="K3" s="96">
        <f t="shared" ref="K3:K44" si="1">ROUND((1*1.95583*J3),2)</f>
        <v>109.72</v>
      </c>
      <c r="L3" s="16">
        <f t="shared" ref="L3:L44" si="2">ROUND((8.4*1.95583),2)</f>
        <v>16.43</v>
      </c>
      <c r="M3" s="16">
        <v>3.91</v>
      </c>
      <c r="N3" s="17">
        <f t="shared" ref="N3:N48" si="3">ROUND(((SUM(K3:M3))*20/100),2)</f>
        <v>26.01</v>
      </c>
      <c r="O3" s="16">
        <f t="shared" ref="O3:O48" si="4">SUM(K3:N3)</f>
        <v>156.07</v>
      </c>
    </row>
    <row r="4" spans="1:15" s="18" customFormat="1" ht="15.75" customHeight="1" outlineLevel="2" x14ac:dyDescent="0.25">
      <c r="A4" s="13">
        <v>2</v>
      </c>
      <c r="B4" s="12" t="s">
        <v>14</v>
      </c>
      <c r="C4" s="12" t="s">
        <v>16</v>
      </c>
      <c r="D4" s="94" t="s">
        <v>137</v>
      </c>
      <c r="E4" s="100">
        <v>44495</v>
      </c>
      <c r="F4" s="96">
        <v>2508</v>
      </c>
      <c r="G4" s="94">
        <v>845266510195</v>
      </c>
      <c r="H4" s="95">
        <v>23600</v>
      </c>
      <c r="I4" s="95">
        <v>56200</v>
      </c>
      <c r="J4" s="14">
        <f t="shared" si="0"/>
        <v>56.2</v>
      </c>
      <c r="K4" s="96">
        <f t="shared" si="1"/>
        <v>109.92</v>
      </c>
      <c r="L4" s="16">
        <f t="shared" si="2"/>
        <v>16.43</v>
      </c>
      <c r="M4" s="16"/>
      <c r="N4" s="17">
        <f t="shared" si="3"/>
        <v>25.27</v>
      </c>
      <c r="O4" s="16">
        <f t="shared" si="4"/>
        <v>151.62</v>
      </c>
    </row>
    <row r="5" spans="1:15" s="18" customFormat="1" ht="15.75" customHeight="1" outlineLevel="2" x14ac:dyDescent="0.25">
      <c r="A5" s="13">
        <v>3</v>
      </c>
      <c r="B5" s="12" t="s">
        <v>14</v>
      </c>
      <c r="C5" s="12" t="s">
        <v>16</v>
      </c>
      <c r="D5" s="94" t="s">
        <v>137</v>
      </c>
      <c r="E5" s="100">
        <v>44495</v>
      </c>
      <c r="F5" s="96">
        <v>2508</v>
      </c>
      <c r="G5" s="94">
        <v>845266511060</v>
      </c>
      <c r="H5" s="95">
        <v>23600</v>
      </c>
      <c r="I5" s="95">
        <v>56200</v>
      </c>
      <c r="J5" s="14">
        <f t="shared" si="0"/>
        <v>56.2</v>
      </c>
      <c r="K5" s="96">
        <f t="shared" si="1"/>
        <v>109.92</v>
      </c>
      <c r="L5" s="16">
        <f t="shared" si="2"/>
        <v>16.43</v>
      </c>
      <c r="M5" s="16"/>
      <c r="N5" s="17">
        <f t="shared" si="3"/>
        <v>25.27</v>
      </c>
      <c r="O5" s="16">
        <f t="shared" si="4"/>
        <v>151.62</v>
      </c>
    </row>
    <row r="6" spans="1:15" s="18" customFormat="1" ht="15.75" customHeight="1" outlineLevel="2" x14ac:dyDescent="0.25">
      <c r="A6" s="13">
        <v>4</v>
      </c>
      <c r="B6" s="12" t="s">
        <v>14</v>
      </c>
      <c r="C6" s="12" t="s">
        <v>16</v>
      </c>
      <c r="D6" s="94" t="s">
        <v>137</v>
      </c>
      <c r="E6" s="100">
        <v>44495</v>
      </c>
      <c r="F6" s="96">
        <v>2508</v>
      </c>
      <c r="G6" s="94">
        <v>845266510278</v>
      </c>
      <c r="H6" s="95">
        <v>23100</v>
      </c>
      <c r="I6" s="95">
        <v>56300</v>
      </c>
      <c r="J6" s="14">
        <f t="shared" si="0"/>
        <v>56.3</v>
      </c>
      <c r="K6" s="96">
        <f t="shared" si="1"/>
        <v>110.11</v>
      </c>
      <c r="L6" s="16">
        <f t="shared" si="2"/>
        <v>16.43</v>
      </c>
      <c r="M6" s="16"/>
      <c r="N6" s="17">
        <f t="shared" si="3"/>
        <v>25.31</v>
      </c>
      <c r="O6" s="16">
        <f t="shared" si="4"/>
        <v>151.85</v>
      </c>
    </row>
    <row r="7" spans="1:15" s="18" customFormat="1" ht="15.75" customHeight="1" outlineLevel="2" x14ac:dyDescent="0.25">
      <c r="A7" s="13">
        <v>5</v>
      </c>
      <c r="B7" s="12" t="s">
        <v>14</v>
      </c>
      <c r="C7" s="12" t="s">
        <v>16</v>
      </c>
      <c r="D7" s="94" t="s">
        <v>137</v>
      </c>
      <c r="E7" s="100">
        <v>44495</v>
      </c>
      <c r="F7" s="96">
        <v>2508</v>
      </c>
      <c r="G7" s="94">
        <v>845266510229</v>
      </c>
      <c r="H7" s="95">
        <v>22800</v>
      </c>
      <c r="I7" s="95">
        <v>56800</v>
      </c>
      <c r="J7" s="14">
        <f t="shared" si="0"/>
        <v>56.8</v>
      </c>
      <c r="K7" s="96">
        <f t="shared" si="1"/>
        <v>111.09</v>
      </c>
      <c r="L7" s="16">
        <f t="shared" si="2"/>
        <v>16.43</v>
      </c>
      <c r="M7" s="16"/>
      <c r="N7" s="17">
        <f t="shared" si="3"/>
        <v>25.5</v>
      </c>
      <c r="O7" s="16">
        <f t="shared" si="4"/>
        <v>153.02000000000001</v>
      </c>
    </row>
    <row r="8" spans="1:15" s="18" customFormat="1" ht="15.75" customHeight="1" outlineLevel="2" x14ac:dyDescent="0.25">
      <c r="A8" s="13">
        <v>6</v>
      </c>
      <c r="B8" s="12" t="s">
        <v>14</v>
      </c>
      <c r="C8" s="12" t="s">
        <v>16</v>
      </c>
      <c r="D8" s="94" t="s">
        <v>137</v>
      </c>
      <c r="E8" s="100">
        <v>44495</v>
      </c>
      <c r="F8" s="96">
        <v>2508</v>
      </c>
      <c r="G8" s="94">
        <v>845266510070</v>
      </c>
      <c r="H8" s="95">
        <v>23300</v>
      </c>
      <c r="I8" s="95">
        <v>56500</v>
      </c>
      <c r="J8" s="14">
        <f t="shared" si="0"/>
        <v>56.5</v>
      </c>
      <c r="K8" s="96">
        <f t="shared" si="1"/>
        <v>110.5</v>
      </c>
      <c r="L8" s="16">
        <f t="shared" si="2"/>
        <v>16.43</v>
      </c>
      <c r="M8" s="16"/>
      <c r="N8" s="17">
        <f t="shared" si="3"/>
        <v>25.39</v>
      </c>
      <c r="O8" s="16">
        <f t="shared" si="4"/>
        <v>152.32</v>
      </c>
    </row>
    <row r="9" spans="1:15" s="18" customFormat="1" ht="15.75" customHeight="1" outlineLevel="2" x14ac:dyDescent="0.25">
      <c r="A9" s="13">
        <v>7</v>
      </c>
      <c r="B9" s="12" t="s">
        <v>14</v>
      </c>
      <c r="C9" s="12" t="s">
        <v>16</v>
      </c>
      <c r="D9" s="94" t="s">
        <v>137</v>
      </c>
      <c r="E9" s="100">
        <v>44495</v>
      </c>
      <c r="F9" s="96">
        <v>2508</v>
      </c>
      <c r="G9" s="94">
        <v>845266510807</v>
      </c>
      <c r="H9" s="95">
        <v>23200</v>
      </c>
      <c r="I9" s="95">
        <v>56600</v>
      </c>
      <c r="J9" s="14">
        <f t="shared" si="0"/>
        <v>56.6</v>
      </c>
      <c r="K9" s="96">
        <f t="shared" si="1"/>
        <v>110.7</v>
      </c>
      <c r="L9" s="16">
        <f t="shared" si="2"/>
        <v>16.43</v>
      </c>
      <c r="M9" s="16"/>
      <c r="N9" s="17">
        <f t="shared" si="3"/>
        <v>25.43</v>
      </c>
      <c r="O9" s="16">
        <f t="shared" si="4"/>
        <v>152.56</v>
      </c>
    </row>
    <row r="10" spans="1:15" s="18" customFormat="1" ht="15.75" customHeight="1" outlineLevel="2" x14ac:dyDescent="0.25">
      <c r="A10" s="13">
        <v>8</v>
      </c>
      <c r="B10" s="12" t="s">
        <v>14</v>
      </c>
      <c r="C10" s="12" t="s">
        <v>16</v>
      </c>
      <c r="D10" s="94" t="s">
        <v>137</v>
      </c>
      <c r="E10" s="100">
        <v>44495</v>
      </c>
      <c r="F10" s="96">
        <v>2508</v>
      </c>
      <c r="G10" s="94">
        <v>845266510047</v>
      </c>
      <c r="H10" s="95">
        <v>24000</v>
      </c>
      <c r="I10" s="95">
        <v>55700</v>
      </c>
      <c r="J10" s="14">
        <f t="shared" si="0"/>
        <v>55.7</v>
      </c>
      <c r="K10" s="96">
        <f t="shared" si="1"/>
        <v>108.94</v>
      </c>
      <c r="L10" s="16">
        <f t="shared" si="2"/>
        <v>16.43</v>
      </c>
      <c r="M10" s="16"/>
      <c r="N10" s="17">
        <f t="shared" si="3"/>
        <v>25.07</v>
      </c>
      <c r="O10" s="16">
        <f t="shared" si="4"/>
        <v>150.44</v>
      </c>
    </row>
    <row r="11" spans="1:15" s="18" customFormat="1" ht="15.75" customHeight="1" outlineLevel="2" x14ac:dyDescent="0.25">
      <c r="A11" s="13">
        <v>9</v>
      </c>
      <c r="B11" s="12" t="s">
        <v>14</v>
      </c>
      <c r="C11" s="12" t="s">
        <v>16</v>
      </c>
      <c r="D11" s="94" t="s">
        <v>137</v>
      </c>
      <c r="E11" s="100">
        <v>44495</v>
      </c>
      <c r="F11" s="96">
        <v>2508</v>
      </c>
      <c r="G11" s="94">
        <v>845266510203</v>
      </c>
      <c r="H11" s="95">
        <v>23400</v>
      </c>
      <c r="I11" s="95">
        <v>56300</v>
      </c>
      <c r="J11" s="14">
        <f t="shared" si="0"/>
        <v>56.3</v>
      </c>
      <c r="K11" s="96">
        <f t="shared" si="1"/>
        <v>110.11</v>
      </c>
      <c r="L11" s="16">
        <f t="shared" si="2"/>
        <v>16.43</v>
      </c>
      <c r="M11" s="16"/>
      <c r="N11" s="17">
        <f t="shared" si="3"/>
        <v>25.31</v>
      </c>
      <c r="O11" s="16">
        <f t="shared" si="4"/>
        <v>151.85</v>
      </c>
    </row>
    <row r="12" spans="1:15" s="18" customFormat="1" ht="15.75" customHeight="1" outlineLevel="2" x14ac:dyDescent="0.25">
      <c r="A12" s="13">
        <v>10</v>
      </c>
      <c r="B12" s="12" t="s">
        <v>14</v>
      </c>
      <c r="C12" s="12" t="s">
        <v>16</v>
      </c>
      <c r="D12" s="94" t="s">
        <v>137</v>
      </c>
      <c r="E12" s="100">
        <v>44495</v>
      </c>
      <c r="F12" s="96">
        <v>2508</v>
      </c>
      <c r="G12" s="94">
        <v>845266660123</v>
      </c>
      <c r="H12" s="95">
        <v>24600</v>
      </c>
      <c r="I12" s="95">
        <v>55050</v>
      </c>
      <c r="J12" s="14">
        <f t="shared" si="0"/>
        <v>55.1</v>
      </c>
      <c r="K12" s="96">
        <f t="shared" si="1"/>
        <v>107.77</v>
      </c>
      <c r="L12" s="16">
        <f t="shared" si="2"/>
        <v>16.43</v>
      </c>
      <c r="M12" s="16"/>
      <c r="N12" s="17">
        <f t="shared" si="3"/>
        <v>24.84</v>
      </c>
      <c r="O12" s="16">
        <f t="shared" si="4"/>
        <v>149.04</v>
      </c>
    </row>
    <row r="13" spans="1:15" s="43" customFormat="1" ht="15.75" customHeight="1" outlineLevel="1" x14ac:dyDescent="0.25">
      <c r="A13" s="34"/>
      <c r="B13" s="35"/>
      <c r="C13" s="35"/>
      <c r="D13" s="39" t="s">
        <v>178</v>
      </c>
      <c r="E13" s="37"/>
      <c r="F13" s="38"/>
      <c r="G13" s="39">
        <v>10</v>
      </c>
      <c r="H13" s="103">
        <f t="shared" ref="H13:O13" si="5">SUBTOTAL(9,H3:H12)</f>
        <v>235200</v>
      </c>
      <c r="I13" s="103">
        <f t="shared" si="5"/>
        <v>561750</v>
      </c>
      <c r="J13" s="40">
        <f t="shared" si="5"/>
        <v>561.80000000000007</v>
      </c>
      <c r="K13" s="38">
        <f t="shared" si="5"/>
        <v>1098.7800000000002</v>
      </c>
      <c r="L13" s="41">
        <f t="shared" si="5"/>
        <v>164.30000000000004</v>
      </c>
      <c r="M13" s="41">
        <f t="shared" si="5"/>
        <v>3.91</v>
      </c>
      <c r="N13" s="42">
        <f t="shared" si="5"/>
        <v>253.4</v>
      </c>
      <c r="O13" s="41">
        <f t="shared" si="5"/>
        <v>1520.3899999999999</v>
      </c>
    </row>
    <row r="14" spans="1:15" s="18" customFormat="1" ht="15.75" customHeight="1" outlineLevel="2" x14ac:dyDescent="0.25">
      <c r="A14" s="13">
        <v>11</v>
      </c>
      <c r="B14" s="12" t="s">
        <v>14</v>
      </c>
      <c r="C14" s="12" t="s">
        <v>16</v>
      </c>
      <c r="D14" s="94" t="s">
        <v>138</v>
      </c>
      <c r="E14" s="100">
        <v>44495</v>
      </c>
      <c r="F14" s="96">
        <v>2508</v>
      </c>
      <c r="G14" s="94">
        <v>845266511094</v>
      </c>
      <c r="H14" s="95">
        <v>24700</v>
      </c>
      <c r="I14" s="95">
        <v>55100</v>
      </c>
      <c r="J14" s="14">
        <f t="shared" si="0"/>
        <v>55.1</v>
      </c>
      <c r="K14" s="96">
        <f t="shared" si="1"/>
        <v>107.77</v>
      </c>
      <c r="L14" s="16">
        <f t="shared" si="2"/>
        <v>16.43</v>
      </c>
      <c r="M14" s="16">
        <v>3.91</v>
      </c>
      <c r="N14" s="17">
        <f t="shared" si="3"/>
        <v>25.62</v>
      </c>
      <c r="O14" s="16">
        <f t="shared" si="4"/>
        <v>153.72999999999999</v>
      </c>
    </row>
    <row r="15" spans="1:15" s="18" customFormat="1" ht="15.75" customHeight="1" outlineLevel="2" x14ac:dyDescent="0.25">
      <c r="A15" s="13">
        <v>12</v>
      </c>
      <c r="B15" s="12" t="s">
        <v>14</v>
      </c>
      <c r="C15" s="12" t="s">
        <v>16</v>
      </c>
      <c r="D15" s="94" t="s">
        <v>138</v>
      </c>
      <c r="E15" s="100">
        <v>44495</v>
      </c>
      <c r="F15" s="96">
        <v>2508</v>
      </c>
      <c r="G15" s="94">
        <v>335266576495</v>
      </c>
      <c r="H15" s="95">
        <v>24700</v>
      </c>
      <c r="I15" s="95">
        <v>55100</v>
      </c>
      <c r="J15" s="14">
        <f t="shared" si="0"/>
        <v>55.1</v>
      </c>
      <c r="K15" s="96">
        <f t="shared" si="1"/>
        <v>107.77</v>
      </c>
      <c r="L15" s="16">
        <f t="shared" si="2"/>
        <v>16.43</v>
      </c>
      <c r="M15" s="16"/>
      <c r="N15" s="17">
        <f t="shared" si="3"/>
        <v>24.84</v>
      </c>
      <c r="O15" s="16">
        <f t="shared" si="4"/>
        <v>149.04</v>
      </c>
    </row>
    <row r="16" spans="1:15" s="18" customFormat="1" ht="15.75" customHeight="1" outlineLevel="2" x14ac:dyDescent="0.25">
      <c r="A16" s="13">
        <v>13</v>
      </c>
      <c r="B16" s="12" t="s">
        <v>14</v>
      </c>
      <c r="C16" s="12" t="s">
        <v>16</v>
      </c>
      <c r="D16" s="94" t="s">
        <v>138</v>
      </c>
      <c r="E16" s="100">
        <v>44495</v>
      </c>
      <c r="F16" s="96">
        <v>2508</v>
      </c>
      <c r="G16" s="94">
        <v>845266513082</v>
      </c>
      <c r="H16" s="95">
        <v>23500</v>
      </c>
      <c r="I16" s="95">
        <v>56200</v>
      </c>
      <c r="J16" s="14">
        <f t="shared" si="0"/>
        <v>56.2</v>
      </c>
      <c r="K16" s="96">
        <f t="shared" si="1"/>
        <v>109.92</v>
      </c>
      <c r="L16" s="16">
        <f t="shared" si="2"/>
        <v>16.43</v>
      </c>
      <c r="M16" s="16"/>
      <c r="N16" s="17">
        <f t="shared" si="3"/>
        <v>25.27</v>
      </c>
      <c r="O16" s="16">
        <f t="shared" si="4"/>
        <v>151.62</v>
      </c>
    </row>
    <row r="17" spans="1:15" s="18" customFormat="1" ht="15.75" customHeight="1" outlineLevel="2" x14ac:dyDescent="0.25">
      <c r="A17" s="13">
        <v>14</v>
      </c>
      <c r="B17" s="12" t="s">
        <v>14</v>
      </c>
      <c r="C17" s="12" t="s">
        <v>16</v>
      </c>
      <c r="D17" s="94" t="s">
        <v>138</v>
      </c>
      <c r="E17" s="100">
        <v>44495</v>
      </c>
      <c r="F17" s="96">
        <v>2508</v>
      </c>
      <c r="G17" s="94">
        <v>845266510880</v>
      </c>
      <c r="H17" s="95">
        <v>23900</v>
      </c>
      <c r="I17" s="95">
        <v>55900</v>
      </c>
      <c r="J17" s="14">
        <f t="shared" si="0"/>
        <v>55.9</v>
      </c>
      <c r="K17" s="96">
        <f t="shared" si="1"/>
        <v>109.33</v>
      </c>
      <c r="L17" s="16">
        <f t="shared" si="2"/>
        <v>16.43</v>
      </c>
      <c r="M17" s="16"/>
      <c r="N17" s="17">
        <f t="shared" si="3"/>
        <v>25.15</v>
      </c>
      <c r="O17" s="16">
        <f t="shared" si="4"/>
        <v>150.91</v>
      </c>
    </row>
    <row r="18" spans="1:15" s="18" customFormat="1" ht="15.75" customHeight="1" outlineLevel="2" x14ac:dyDescent="0.25">
      <c r="A18" s="13">
        <v>15</v>
      </c>
      <c r="B18" s="12" t="s">
        <v>14</v>
      </c>
      <c r="C18" s="12" t="s">
        <v>16</v>
      </c>
      <c r="D18" s="94" t="s">
        <v>138</v>
      </c>
      <c r="E18" s="100">
        <v>44495</v>
      </c>
      <c r="F18" s="96">
        <v>2508</v>
      </c>
      <c r="G18" s="94">
        <v>845266510831</v>
      </c>
      <c r="H18" s="95">
        <v>24500</v>
      </c>
      <c r="I18" s="95">
        <v>55300</v>
      </c>
      <c r="J18" s="14">
        <f t="shared" si="0"/>
        <v>55.3</v>
      </c>
      <c r="K18" s="96">
        <f t="shared" si="1"/>
        <v>108.16</v>
      </c>
      <c r="L18" s="16">
        <f t="shared" si="2"/>
        <v>16.43</v>
      </c>
      <c r="M18" s="16"/>
      <c r="N18" s="17">
        <f t="shared" si="3"/>
        <v>24.92</v>
      </c>
      <c r="O18" s="16">
        <f t="shared" si="4"/>
        <v>149.51</v>
      </c>
    </row>
    <row r="19" spans="1:15" s="18" customFormat="1" ht="15.75" customHeight="1" outlineLevel="2" x14ac:dyDescent="0.25">
      <c r="A19" s="13">
        <v>16</v>
      </c>
      <c r="B19" s="12" t="s">
        <v>14</v>
      </c>
      <c r="C19" s="12" t="s">
        <v>16</v>
      </c>
      <c r="D19" s="94" t="s">
        <v>138</v>
      </c>
      <c r="E19" s="100">
        <v>44495</v>
      </c>
      <c r="F19" s="96">
        <v>2508</v>
      </c>
      <c r="G19" s="94">
        <v>845266660958</v>
      </c>
      <c r="H19" s="95">
        <v>23600</v>
      </c>
      <c r="I19" s="95">
        <v>56300</v>
      </c>
      <c r="J19" s="14">
        <f t="shared" si="0"/>
        <v>56.3</v>
      </c>
      <c r="K19" s="96">
        <f t="shared" si="1"/>
        <v>110.11</v>
      </c>
      <c r="L19" s="16">
        <f t="shared" si="2"/>
        <v>16.43</v>
      </c>
      <c r="M19" s="16"/>
      <c r="N19" s="17">
        <f t="shared" si="3"/>
        <v>25.31</v>
      </c>
      <c r="O19" s="16">
        <f t="shared" si="4"/>
        <v>151.85</v>
      </c>
    </row>
    <row r="20" spans="1:15" s="18" customFormat="1" ht="15.75" customHeight="1" outlineLevel="2" x14ac:dyDescent="0.25">
      <c r="A20" s="13">
        <v>17</v>
      </c>
      <c r="B20" s="12" t="s">
        <v>14</v>
      </c>
      <c r="C20" s="12" t="s">
        <v>16</v>
      </c>
      <c r="D20" s="94" t="s">
        <v>138</v>
      </c>
      <c r="E20" s="100">
        <v>44495</v>
      </c>
      <c r="F20" s="96">
        <v>2508</v>
      </c>
      <c r="G20" s="94">
        <v>845266512993</v>
      </c>
      <c r="H20" s="95">
        <v>24930</v>
      </c>
      <c r="I20" s="95">
        <v>54970</v>
      </c>
      <c r="J20" s="14">
        <f t="shared" si="0"/>
        <v>55</v>
      </c>
      <c r="K20" s="96">
        <f t="shared" si="1"/>
        <v>107.57</v>
      </c>
      <c r="L20" s="16">
        <f t="shared" si="2"/>
        <v>16.43</v>
      </c>
      <c r="M20" s="16"/>
      <c r="N20" s="17">
        <f t="shared" si="3"/>
        <v>24.8</v>
      </c>
      <c r="O20" s="16">
        <f t="shared" si="4"/>
        <v>148.80000000000001</v>
      </c>
    </row>
    <row r="21" spans="1:15" s="43" customFormat="1" ht="15.75" customHeight="1" outlineLevel="1" x14ac:dyDescent="0.25">
      <c r="A21" s="34"/>
      <c r="B21" s="35"/>
      <c r="C21" s="35"/>
      <c r="D21" s="39" t="s">
        <v>179</v>
      </c>
      <c r="E21" s="37"/>
      <c r="F21" s="38"/>
      <c r="G21" s="39">
        <v>7</v>
      </c>
      <c r="H21" s="103">
        <f t="shared" ref="H21:O21" si="6">SUBTOTAL(9,H14:H20)</f>
        <v>169830</v>
      </c>
      <c r="I21" s="103">
        <f t="shared" si="6"/>
        <v>388870</v>
      </c>
      <c r="J21" s="40">
        <f t="shared" si="6"/>
        <v>388.90000000000003</v>
      </c>
      <c r="K21" s="38">
        <f t="shared" si="6"/>
        <v>760.62999999999988</v>
      </c>
      <c r="L21" s="41">
        <f t="shared" si="6"/>
        <v>115.01000000000002</v>
      </c>
      <c r="M21" s="41">
        <f t="shared" si="6"/>
        <v>3.91</v>
      </c>
      <c r="N21" s="42">
        <f t="shared" si="6"/>
        <v>175.91</v>
      </c>
      <c r="O21" s="41">
        <f t="shared" si="6"/>
        <v>1055.46</v>
      </c>
    </row>
    <row r="22" spans="1:15" s="18" customFormat="1" ht="15.75" customHeight="1" outlineLevel="2" x14ac:dyDescent="0.25">
      <c r="A22" s="13">
        <v>18</v>
      </c>
      <c r="B22" s="12" t="s">
        <v>14</v>
      </c>
      <c r="C22" s="12" t="s">
        <v>16</v>
      </c>
      <c r="D22" s="94" t="s">
        <v>139</v>
      </c>
      <c r="E22" s="100">
        <v>44495</v>
      </c>
      <c r="F22" s="96">
        <v>2508</v>
      </c>
      <c r="G22" s="94">
        <v>335266500289</v>
      </c>
      <c r="H22" s="95">
        <v>24400</v>
      </c>
      <c r="I22" s="95">
        <v>55500</v>
      </c>
      <c r="J22" s="14">
        <f t="shared" si="0"/>
        <v>55.5</v>
      </c>
      <c r="K22" s="96">
        <f t="shared" si="1"/>
        <v>108.55</v>
      </c>
      <c r="L22" s="16">
        <f t="shared" si="2"/>
        <v>16.43</v>
      </c>
      <c r="M22" s="16">
        <v>3.91</v>
      </c>
      <c r="N22" s="17">
        <f t="shared" si="3"/>
        <v>25.78</v>
      </c>
      <c r="O22" s="16">
        <f t="shared" si="4"/>
        <v>154.66999999999999</v>
      </c>
    </row>
    <row r="23" spans="1:15" s="18" customFormat="1" ht="15.75" customHeight="1" outlineLevel="2" x14ac:dyDescent="0.25">
      <c r="A23" s="13">
        <v>19</v>
      </c>
      <c r="B23" s="12" t="s">
        <v>14</v>
      </c>
      <c r="C23" s="12" t="s">
        <v>16</v>
      </c>
      <c r="D23" s="94" t="s">
        <v>139</v>
      </c>
      <c r="E23" s="100">
        <v>44495</v>
      </c>
      <c r="F23" s="96">
        <v>2508</v>
      </c>
      <c r="G23" s="94">
        <v>845266660370</v>
      </c>
      <c r="H23" s="95">
        <v>21800</v>
      </c>
      <c r="I23" s="95">
        <v>58000</v>
      </c>
      <c r="J23" s="14">
        <f t="shared" si="0"/>
        <v>58</v>
      </c>
      <c r="K23" s="96">
        <f t="shared" si="1"/>
        <v>113.44</v>
      </c>
      <c r="L23" s="16">
        <f t="shared" si="2"/>
        <v>16.43</v>
      </c>
      <c r="M23" s="16"/>
      <c r="N23" s="17">
        <f t="shared" si="3"/>
        <v>25.97</v>
      </c>
      <c r="O23" s="16">
        <f t="shared" si="4"/>
        <v>155.84</v>
      </c>
    </row>
    <row r="24" spans="1:15" s="18" customFormat="1" ht="15.75" customHeight="1" outlineLevel="2" x14ac:dyDescent="0.25">
      <c r="A24" s="13">
        <v>20</v>
      </c>
      <c r="B24" s="12" t="s">
        <v>14</v>
      </c>
      <c r="C24" s="12" t="s">
        <v>16</v>
      </c>
      <c r="D24" s="94" t="s">
        <v>139</v>
      </c>
      <c r="E24" s="100">
        <v>44495</v>
      </c>
      <c r="F24" s="96">
        <v>2508</v>
      </c>
      <c r="G24" s="94">
        <v>845266510518</v>
      </c>
      <c r="H24" s="95">
        <v>23500</v>
      </c>
      <c r="I24" s="95">
        <v>56400</v>
      </c>
      <c r="J24" s="14">
        <f t="shared" si="0"/>
        <v>56.4</v>
      </c>
      <c r="K24" s="96">
        <f t="shared" si="1"/>
        <v>110.31</v>
      </c>
      <c r="L24" s="16">
        <f t="shared" si="2"/>
        <v>16.43</v>
      </c>
      <c r="M24" s="16"/>
      <c r="N24" s="17">
        <f t="shared" si="3"/>
        <v>25.35</v>
      </c>
      <c r="O24" s="16">
        <f t="shared" si="4"/>
        <v>152.09</v>
      </c>
    </row>
    <row r="25" spans="1:15" s="43" customFormat="1" ht="15.75" customHeight="1" outlineLevel="1" x14ac:dyDescent="0.25">
      <c r="A25" s="34"/>
      <c r="B25" s="35"/>
      <c r="C25" s="35"/>
      <c r="D25" s="39" t="s">
        <v>180</v>
      </c>
      <c r="E25" s="37"/>
      <c r="F25" s="38"/>
      <c r="G25" s="39">
        <v>3</v>
      </c>
      <c r="H25" s="103">
        <f t="shared" ref="H25:O25" si="7">SUBTOTAL(9,H22:H24)</f>
        <v>69700</v>
      </c>
      <c r="I25" s="103">
        <f t="shared" si="7"/>
        <v>169900</v>
      </c>
      <c r="J25" s="40">
        <f t="shared" si="7"/>
        <v>169.9</v>
      </c>
      <c r="K25" s="38">
        <f t="shared" si="7"/>
        <v>332.3</v>
      </c>
      <c r="L25" s="41">
        <f t="shared" si="7"/>
        <v>49.29</v>
      </c>
      <c r="M25" s="41">
        <f t="shared" si="7"/>
        <v>3.91</v>
      </c>
      <c r="N25" s="42">
        <f t="shared" si="7"/>
        <v>77.099999999999994</v>
      </c>
      <c r="O25" s="41">
        <f t="shared" si="7"/>
        <v>462.6</v>
      </c>
    </row>
    <row r="26" spans="1:15" s="18" customFormat="1" ht="15.75" customHeight="1" outlineLevel="2" x14ac:dyDescent="0.25">
      <c r="A26" s="13">
        <v>21</v>
      </c>
      <c r="B26" s="12" t="s">
        <v>14</v>
      </c>
      <c r="C26" s="12" t="s">
        <v>16</v>
      </c>
      <c r="D26" s="94" t="s">
        <v>140</v>
      </c>
      <c r="E26" s="100">
        <v>44496</v>
      </c>
      <c r="F26" s="96">
        <v>2508</v>
      </c>
      <c r="G26" s="94">
        <v>845266510088</v>
      </c>
      <c r="H26" s="95">
        <v>23000</v>
      </c>
      <c r="I26" s="95">
        <v>56750</v>
      </c>
      <c r="J26" s="14">
        <f t="shared" si="0"/>
        <v>56.800000000000004</v>
      </c>
      <c r="K26" s="96">
        <f t="shared" si="1"/>
        <v>111.09</v>
      </c>
      <c r="L26" s="16">
        <f t="shared" si="2"/>
        <v>16.43</v>
      </c>
      <c r="M26" s="16">
        <v>3.91</v>
      </c>
      <c r="N26" s="17">
        <f t="shared" si="3"/>
        <v>26.29</v>
      </c>
      <c r="O26" s="16">
        <f t="shared" si="4"/>
        <v>157.72</v>
      </c>
    </row>
    <row r="27" spans="1:15" s="18" customFormat="1" ht="15.75" customHeight="1" outlineLevel="2" x14ac:dyDescent="0.25">
      <c r="A27" s="13">
        <v>22</v>
      </c>
      <c r="B27" s="12" t="s">
        <v>14</v>
      </c>
      <c r="C27" s="12" t="s">
        <v>16</v>
      </c>
      <c r="D27" s="94" t="s">
        <v>140</v>
      </c>
      <c r="E27" s="100">
        <v>44496</v>
      </c>
      <c r="F27" s="96">
        <v>2508</v>
      </c>
      <c r="G27" s="94">
        <v>845266511094</v>
      </c>
      <c r="H27" s="95">
        <v>24700</v>
      </c>
      <c r="I27" s="95">
        <v>55200</v>
      </c>
      <c r="J27" s="14">
        <f t="shared" si="0"/>
        <v>55.2</v>
      </c>
      <c r="K27" s="96">
        <f t="shared" si="1"/>
        <v>107.96</v>
      </c>
      <c r="L27" s="16">
        <f t="shared" si="2"/>
        <v>16.43</v>
      </c>
      <c r="M27" s="16"/>
      <c r="N27" s="17">
        <f t="shared" si="3"/>
        <v>24.88</v>
      </c>
      <c r="O27" s="16">
        <f t="shared" si="4"/>
        <v>149.26999999999998</v>
      </c>
    </row>
    <row r="28" spans="1:15" s="18" customFormat="1" ht="15.75" customHeight="1" outlineLevel="2" x14ac:dyDescent="0.25">
      <c r="A28" s="13">
        <v>23</v>
      </c>
      <c r="B28" s="12" t="s">
        <v>14</v>
      </c>
      <c r="C28" s="12" t="s">
        <v>16</v>
      </c>
      <c r="D28" s="94" t="s">
        <v>140</v>
      </c>
      <c r="E28" s="100">
        <v>44496</v>
      </c>
      <c r="F28" s="96">
        <v>2508</v>
      </c>
      <c r="G28" s="94">
        <v>335266576495</v>
      </c>
      <c r="H28" s="95">
        <v>24700</v>
      </c>
      <c r="I28" s="95">
        <v>54900</v>
      </c>
      <c r="J28" s="14">
        <f t="shared" si="0"/>
        <v>54.9</v>
      </c>
      <c r="K28" s="96">
        <f t="shared" si="1"/>
        <v>107.38</v>
      </c>
      <c r="L28" s="16">
        <f t="shared" si="2"/>
        <v>16.43</v>
      </c>
      <c r="M28" s="16"/>
      <c r="N28" s="17">
        <f t="shared" si="3"/>
        <v>24.76</v>
      </c>
      <c r="O28" s="16">
        <f t="shared" si="4"/>
        <v>148.57</v>
      </c>
    </row>
    <row r="29" spans="1:15" s="18" customFormat="1" ht="15.75" customHeight="1" outlineLevel="2" x14ac:dyDescent="0.25">
      <c r="A29" s="13">
        <v>24</v>
      </c>
      <c r="B29" s="12" t="s">
        <v>14</v>
      </c>
      <c r="C29" s="12" t="s">
        <v>16</v>
      </c>
      <c r="D29" s="94" t="s">
        <v>140</v>
      </c>
      <c r="E29" s="100">
        <v>44496</v>
      </c>
      <c r="F29" s="96">
        <v>2508</v>
      </c>
      <c r="G29" s="94">
        <v>845266513082</v>
      </c>
      <c r="H29" s="95">
        <v>23500</v>
      </c>
      <c r="I29" s="95">
        <v>56200</v>
      </c>
      <c r="J29" s="14">
        <f t="shared" si="0"/>
        <v>56.2</v>
      </c>
      <c r="K29" s="96">
        <f t="shared" si="1"/>
        <v>109.92</v>
      </c>
      <c r="L29" s="16">
        <f t="shared" si="2"/>
        <v>16.43</v>
      </c>
      <c r="M29" s="16"/>
      <c r="N29" s="17">
        <f t="shared" si="3"/>
        <v>25.27</v>
      </c>
      <c r="O29" s="16">
        <f t="shared" si="4"/>
        <v>151.62</v>
      </c>
    </row>
    <row r="30" spans="1:15" s="18" customFormat="1" ht="15.75" customHeight="1" outlineLevel="2" x14ac:dyDescent="0.25">
      <c r="A30" s="13">
        <v>25</v>
      </c>
      <c r="B30" s="12" t="s">
        <v>14</v>
      </c>
      <c r="C30" s="12" t="s">
        <v>16</v>
      </c>
      <c r="D30" s="94" t="s">
        <v>140</v>
      </c>
      <c r="E30" s="100">
        <v>44496</v>
      </c>
      <c r="F30" s="96">
        <v>2508</v>
      </c>
      <c r="G30" s="94">
        <v>845266510880</v>
      </c>
      <c r="H30" s="95">
        <v>23900</v>
      </c>
      <c r="I30" s="95">
        <v>55600</v>
      </c>
      <c r="J30" s="14">
        <f t="shared" si="0"/>
        <v>55.6</v>
      </c>
      <c r="K30" s="96">
        <f t="shared" si="1"/>
        <v>108.74</v>
      </c>
      <c r="L30" s="16">
        <f t="shared" si="2"/>
        <v>16.43</v>
      </c>
      <c r="M30" s="16"/>
      <c r="N30" s="17">
        <f t="shared" si="3"/>
        <v>25.03</v>
      </c>
      <c r="O30" s="16">
        <f t="shared" si="4"/>
        <v>150.19999999999999</v>
      </c>
    </row>
    <row r="31" spans="1:15" s="43" customFormat="1" ht="15.75" customHeight="1" outlineLevel="1" x14ac:dyDescent="0.25">
      <c r="A31" s="34"/>
      <c r="B31" s="35"/>
      <c r="C31" s="35"/>
      <c r="D31" s="39" t="s">
        <v>181</v>
      </c>
      <c r="E31" s="37"/>
      <c r="F31" s="38"/>
      <c r="G31" s="39">
        <v>5</v>
      </c>
      <c r="H31" s="103">
        <f t="shared" ref="H31:O31" si="8">SUBTOTAL(9,H26:H30)</f>
        <v>119800</v>
      </c>
      <c r="I31" s="103">
        <f t="shared" si="8"/>
        <v>278650</v>
      </c>
      <c r="J31" s="40">
        <f t="shared" si="8"/>
        <v>278.70000000000005</v>
      </c>
      <c r="K31" s="38">
        <f t="shared" si="8"/>
        <v>545.09</v>
      </c>
      <c r="L31" s="41">
        <f t="shared" si="8"/>
        <v>82.15</v>
      </c>
      <c r="M31" s="41">
        <f t="shared" si="8"/>
        <v>3.91</v>
      </c>
      <c r="N31" s="42">
        <f t="shared" si="8"/>
        <v>126.23</v>
      </c>
      <c r="O31" s="41">
        <f t="shared" si="8"/>
        <v>757.38000000000011</v>
      </c>
    </row>
    <row r="32" spans="1:15" s="18" customFormat="1" ht="15.75" customHeight="1" outlineLevel="2" x14ac:dyDescent="0.25">
      <c r="A32" s="13">
        <v>26</v>
      </c>
      <c r="B32" s="12" t="s">
        <v>14</v>
      </c>
      <c r="C32" s="12" t="s">
        <v>16</v>
      </c>
      <c r="D32" s="94" t="s">
        <v>144</v>
      </c>
      <c r="E32" s="100">
        <v>44496</v>
      </c>
      <c r="F32" s="96">
        <v>2508</v>
      </c>
      <c r="G32" s="94">
        <v>845266510831</v>
      </c>
      <c r="H32" s="95">
        <v>24500</v>
      </c>
      <c r="I32" s="95">
        <v>55200</v>
      </c>
      <c r="J32" s="14">
        <f t="shared" si="0"/>
        <v>55.2</v>
      </c>
      <c r="K32" s="96">
        <f t="shared" si="1"/>
        <v>107.96</v>
      </c>
      <c r="L32" s="16">
        <f t="shared" si="2"/>
        <v>16.43</v>
      </c>
      <c r="M32" s="16">
        <v>3.91</v>
      </c>
      <c r="N32" s="17">
        <f t="shared" si="3"/>
        <v>25.66</v>
      </c>
      <c r="O32" s="16">
        <f t="shared" si="4"/>
        <v>153.95999999999998</v>
      </c>
    </row>
    <row r="33" spans="1:15" s="18" customFormat="1" ht="15.75" customHeight="1" outlineLevel="2" x14ac:dyDescent="0.25">
      <c r="A33" s="13">
        <v>27</v>
      </c>
      <c r="B33" s="12" t="s">
        <v>14</v>
      </c>
      <c r="C33" s="12" t="s">
        <v>16</v>
      </c>
      <c r="D33" s="94" t="s">
        <v>144</v>
      </c>
      <c r="E33" s="100">
        <v>44496</v>
      </c>
      <c r="F33" s="96">
        <v>2508</v>
      </c>
      <c r="G33" s="94">
        <v>845266660123</v>
      </c>
      <c r="H33" s="95">
        <v>24600</v>
      </c>
      <c r="I33" s="95">
        <v>55000</v>
      </c>
      <c r="J33" s="14">
        <f t="shared" si="0"/>
        <v>55</v>
      </c>
      <c r="K33" s="96">
        <f t="shared" si="1"/>
        <v>107.57</v>
      </c>
      <c r="L33" s="16">
        <f t="shared" si="2"/>
        <v>16.43</v>
      </c>
      <c r="M33" s="16"/>
      <c r="N33" s="17">
        <f t="shared" si="3"/>
        <v>24.8</v>
      </c>
      <c r="O33" s="16">
        <f t="shared" si="4"/>
        <v>148.80000000000001</v>
      </c>
    </row>
    <row r="34" spans="1:15" s="18" customFormat="1" ht="15.75" customHeight="1" outlineLevel="2" x14ac:dyDescent="0.25">
      <c r="A34" s="13">
        <v>28</v>
      </c>
      <c r="B34" s="12" t="s">
        <v>14</v>
      </c>
      <c r="C34" s="12" t="s">
        <v>16</v>
      </c>
      <c r="D34" s="94" t="s">
        <v>144</v>
      </c>
      <c r="E34" s="100">
        <v>44496</v>
      </c>
      <c r="F34" s="96">
        <v>2508</v>
      </c>
      <c r="G34" s="94">
        <v>845266660024</v>
      </c>
      <c r="H34" s="95">
        <v>24400</v>
      </c>
      <c r="I34" s="95">
        <v>55500</v>
      </c>
      <c r="J34" s="14">
        <f t="shared" si="0"/>
        <v>55.5</v>
      </c>
      <c r="K34" s="96">
        <f t="shared" si="1"/>
        <v>108.55</v>
      </c>
      <c r="L34" s="16">
        <f t="shared" si="2"/>
        <v>16.43</v>
      </c>
      <c r="M34" s="16"/>
      <c r="N34" s="17">
        <f t="shared" si="3"/>
        <v>25</v>
      </c>
      <c r="O34" s="16">
        <f t="shared" si="4"/>
        <v>149.97999999999999</v>
      </c>
    </row>
    <row r="35" spans="1:15" s="18" customFormat="1" ht="15.75" customHeight="1" outlineLevel="2" x14ac:dyDescent="0.25">
      <c r="A35" s="13">
        <v>29</v>
      </c>
      <c r="B35" s="12" t="s">
        <v>14</v>
      </c>
      <c r="C35" s="12" t="s">
        <v>16</v>
      </c>
      <c r="D35" s="94" t="s">
        <v>144</v>
      </c>
      <c r="E35" s="100">
        <v>44496</v>
      </c>
      <c r="F35" s="96">
        <v>2508</v>
      </c>
      <c r="G35" s="94">
        <v>845266661006</v>
      </c>
      <c r="H35" s="95">
        <v>23900</v>
      </c>
      <c r="I35" s="95">
        <v>55700</v>
      </c>
      <c r="J35" s="14">
        <f t="shared" si="0"/>
        <v>55.7</v>
      </c>
      <c r="K35" s="96">
        <f t="shared" si="1"/>
        <v>108.94</v>
      </c>
      <c r="L35" s="16">
        <f t="shared" si="2"/>
        <v>16.43</v>
      </c>
      <c r="M35" s="16"/>
      <c r="N35" s="17">
        <f t="shared" si="3"/>
        <v>25.07</v>
      </c>
      <c r="O35" s="16">
        <f t="shared" si="4"/>
        <v>150.44</v>
      </c>
    </row>
    <row r="36" spans="1:15" s="18" customFormat="1" ht="15.75" customHeight="1" outlineLevel="2" x14ac:dyDescent="0.25">
      <c r="A36" s="13">
        <v>30</v>
      </c>
      <c r="B36" s="12" t="s">
        <v>14</v>
      </c>
      <c r="C36" s="12" t="s">
        <v>16</v>
      </c>
      <c r="D36" s="94" t="s">
        <v>144</v>
      </c>
      <c r="E36" s="100">
        <v>44496</v>
      </c>
      <c r="F36" s="96">
        <v>2508</v>
      </c>
      <c r="G36" s="94">
        <v>845266510658</v>
      </c>
      <c r="H36" s="95">
        <v>25000</v>
      </c>
      <c r="I36" s="95">
        <v>54700</v>
      </c>
      <c r="J36" s="14">
        <f t="shared" si="0"/>
        <v>54.7</v>
      </c>
      <c r="K36" s="96">
        <f t="shared" si="1"/>
        <v>106.98</v>
      </c>
      <c r="L36" s="16">
        <f t="shared" si="2"/>
        <v>16.43</v>
      </c>
      <c r="M36" s="16"/>
      <c r="N36" s="17">
        <f t="shared" si="3"/>
        <v>24.68</v>
      </c>
      <c r="O36" s="16">
        <f t="shared" si="4"/>
        <v>148.09</v>
      </c>
    </row>
    <row r="37" spans="1:15" s="18" customFormat="1" ht="15.75" customHeight="1" outlineLevel="2" x14ac:dyDescent="0.25">
      <c r="A37" s="13">
        <v>31</v>
      </c>
      <c r="B37" s="12" t="s">
        <v>14</v>
      </c>
      <c r="C37" s="12" t="s">
        <v>16</v>
      </c>
      <c r="D37" s="94" t="s">
        <v>144</v>
      </c>
      <c r="E37" s="100">
        <v>44496</v>
      </c>
      <c r="F37" s="96">
        <v>2508</v>
      </c>
      <c r="G37" s="94">
        <v>845266660172</v>
      </c>
      <c r="H37" s="95">
        <v>24000</v>
      </c>
      <c r="I37" s="95">
        <v>53300</v>
      </c>
      <c r="J37" s="14">
        <f t="shared" si="0"/>
        <v>53.3</v>
      </c>
      <c r="K37" s="96">
        <f t="shared" si="1"/>
        <v>104.25</v>
      </c>
      <c r="L37" s="16">
        <f t="shared" si="2"/>
        <v>16.43</v>
      </c>
      <c r="M37" s="16"/>
      <c r="N37" s="17">
        <f t="shared" si="3"/>
        <v>24.14</v>
      </c>
      <c r="O37" s="16">
        <f t="shared" si="4"/>
        <v>144.82</v>
      </c>
    </row>
    <row r="38" spans="1:15" s="18" customFormat="1" ht="15.75" customHeight="1" outlineLevel="2" x14ac:dyDescent="0.25">
      <c r="A38" s="13">
        <v>32</v>
      </c>
      <c r="B38" s="12" t="s">
        <v>14</v>
      </c>
      <c r="C38" s="12" t="s">
        <v>16</v>
      </c>
      <c r="D38" s="94" t="s">
        <v>144</v>
      </c>
      <c r="E38" s="100">
        <v>44496</v>
      </c>
      <c r="F38" s="96">
        <v>2508</v>
      </c>
      <c r="G38" s="94">
        <v>845266661121</v>
      </c>
      <c r="H38" s="95">
        <v>23900</v>
      </c>
      <c r="I38" s="95">
        <v>55600</v>
      </c>
      <c r="J38" s="14">
        <f t="shared" si="0"/>
        <v>55.6</v>
      </c>
      <c r="K38" s="96">
        <f t="shared" si="1"/>
        <v>108.74</v>
      </c>
      <c r="L38" s="16">
        <f t="shared" si="2"/>
        <v>16.43</v>
      </c>
      <c r="M38" s="16"/>
      <c r="N38" s="17">
        <f t="shared" si="3"/>
        <v>25.03</v>
      </c>
      <c r="O38" s="16">
        <f t="shared" si="4"/>
        <v>150.19999999999999</v>
      </c>
    </row>
    <row r="39" spans="1:15" s="18" customFormat="1" ht="15.75" customHeight="1" outlineLevel="2" x14ac:dyDescent="0.25">
      <c r="A39" s="13">
        <v>33</v>
      </c>
      <c r="B39" s="12" t="s">
        <v>14</v>
      </c>
      <c r="C39" s="12" t="s">
        <v>16</v>
      </c>
      <c r="D39" s="94" t="s">
        <v>144</v>
      </c>
      <c r="E39" s="100">
        <v>44496</v>
      </c>
      <c r="F39" s="96">
        <v>2508</v>
      </c>
      <c r="G39" s="94">
        <v>335266500099</v>
      </c>
      <c r="H39" s="95">
        <v>24300</v>
      </c>
      <c r="I39" s="95">
        <v>55200</v>
      </c>
      <c r="J39" s="14">
        <f t="shared" si="0"/>
        <v>55.2</v>
      </c>
      <c r="K39" s="96">
        <f t="shared" si="1"/>
        <v>107.96</v>
      </c>
      <c r="L39" s="16">
        <f t="shared" si="2"/>
        <v>16.43</v>
      </c>
      <c r="M39" s="16"/>
      <c r="N39" s="17">
        <f t="shared" si="3"/>
        <v>24.88</v>
      </c>
      <c r="O39" s="16">
        <f t="shared" si="4"/>
        <v>149.26999999999998</v>
      </c>
    </row>
    <row r="40" spans="1:15" s="18" customFormat="1" ht="15.75" customHeight="1" outlineLevel="2" x14ac:dyDescent="0.25">
      <c r="A40" s="13">
        <v>34</v>
      </c>
      <c r="B40" s="12" t="s">
        <v>14</v>
      </c>
      <c r="C40" s="12" t="s">
        <v>16</v>
      </c>
      <c r="D40" s="94" t="s">
        <v>144</v>
      </c>
      <c r="E40" s="100">
        <v>44496</v>
      </c>
      <c r="F40" s="96">
        <v>2508</v>
      </c>
      <c r="G40" s="94">
        <v>845266513363</v>
      </c>
      <c r="H40" s="95">
        <v>24000</v>
      </c>
      <c r="I40" s="95">
        <v>55600</v>
      </c>
      <c r="J40" s="14">
        <f t="shared" si="0"/>
        <v>55.6</v>
      </c>
      <c r="K40" s="96">
        <f t="shared" si="1"/>
        <v>108.74</v>
      </c>
      <c r="L40" s="16">
        <f t="shared" si="2"/>
        <v>16.43</v>
      </c>
      <c r="M40" s="16"/>
      <c r="N40" s="17">
        <f t="shared" si="3"/>
        <v>25.03</v>
      </c>
      <c r="O40" s="16">
        <f t="shared" si="4"/>
        <v>150.19999999999999</v>
      </c>
    </row>
    <row r="41" spans="1:15" s="18" customFormat="1" ht="15.75" customHeight="1" outlineLevel="2" x14ac:dyDescent="0.25">
      <c r="A41" s="13">
        <v>35</v>
      </c>
      <c r="B41" s="12" t="s">
        <v>14</v>
      </c>
      <c r="C41" s="12" t="s">
        <v>16</v>
      </c>
      <c r="D41" s="94" t="s">
        <v>144</v>
      </c>
      <c r="E41" s="100">
        <v>44496</v>
      </c>
      <c r="F41" s="96">
        <v>2508</v>
      </c>
      <c r="G41" s="94">
        <v>845266511060</v>
      </c>
      <c r="H41" s="95">
        <v>23600</v>
      </c>
      <c r="I41" s="95">
        <v>55900</v>
      </c>
      <c r="J41" s="14">
        <f t="shared" si="0"/>
        <v>55.9</v>
      </c>
      <c r="K41" s="96">
        <f t="shared" si="1"/>
        <v>109.33</v>
      </c>
      <c r="L41" s="16">
        <f t="shared" si="2"/>
        <v>16.43</v>
      </c>
      <c r="M41" s="16"/>
      <c r="N41" s="17">
        <f t="shared" si="3"/>
        <v>25.15</v>
      </c>
      <c r="O41" s="16">
        <f t="shared" si="4"/>
        <v>150.91</v>
      </c>
    </row>
    <row r="42" spans="1:15" s="18" customFormat="1" ht="15.75" customHeight="1" outlineLevel="2" x14ac:dyDescent="0.25">
      <c r="A42" s="13">
        <v>36</v>
      </c>
      <c r="B42" s="12" t="s">
        <v>14</v>
      </c>
      <c r="C42" s="12" t="s">
        <v>16</v>
      </c>
      <c r="D42" s="94" t="s">
        <v>144</v>
      </c>
      <c r="E42" s="100">
        <v>44496</v>
      </c>
      <c r="F42" s="96">
        <v>2508</v>
      </c>
      <c r="G42" s="94">
        <v>845266661022</v>
      </c>
      <c r="H42" s="95">
        <v>23600</v>
      </c>
      <c r="I42" s="95">
        <v>55700</v>
      </c>
      <c r="J42" s="14">
        <f t="shared" si="0"/>
        <v>55.7</v>
      </c>
      <c r="K42" s="96">
        <f t="shared" si="1"/>
        <v>108.94</v>
      </c>
      <c r="L42" s="16">
        <f t="shared" si="2"/>
        <v>16.43</v>
      </c>
      <c r="M42" s="16"/>
      <c r="N42" s="17">
        <f t="shared" si="3"/>
        <v>25.07</v>
      </c>
      <c r="O42" s="16">
        <f t="shared" si="4"/>
        <v>150.44</v>
      </c>
    </row>
    <row r="43" spans="1:15" s="18" customFormat="1" ht="15.75" customHeight="1" outlineLevel="2" x14ac:dyDescent="0.25">
      <c r="A43" s="13">
        <v>37</v>
      </c>
      <c r="B43" s="12" t="s">
        <v>14</v>
      </c>
      <c r="C43" s="12" t="s">
        <v>16</v>
      </c>
      <c r="D43" s="94" t="s">
        <v>144</v>
      </c>
      <c r="E43" s="100">
        <v>44496</v>
      </c>
      <c r="F43" s="96">
        <v>2508</v>
      </c>
      <c r="G43" s="94">
        <v>845266510765</v>
      </c>
      <c r="H43" s="95">
        <v>23400</v>
      </c>
      <c r="I43" s="95">
        <v>55800</v>
      </c>
      <c r="J43" s="14">
        <f t="shared" si="0"/>
        <v>55.8</v>
      </c>
      <c r="K43" s="96">
        <f t="shared" si="1"/>
        <v>109.14</v>
      </c>
      <c r="L43" s="16">
        <f t="shared" si="2"/>
        <v>16.43</v>
      </c>
      <c r="M43" s="16"/>
      <c r="N43" s="17">
        <f t="shared" si="3"/>
        <v>25.11</v>
      </c>
      <c r="O43" s="16">
        <f t="shared" si="4"/>
        <v>150.68</v>
      </c>
    </row>
    <row r="44" spans="1:15" s="18" customFormat="1" ht="15.75" customHeight="1" outlineLevel="2" x14ac:dyDescent="0.25">
      <c r="A44" s="13">
        <v>38</v>
      </c>
      <c r="B44" s="12" t="s">
        <v>14</v>
      </c>
      <c r="C44" s="12" t="s">
        <v>16</v>
      </c>
      <c r="D44" s="94" t="s">
        <v>144</v>
      </c>
      <c r="E44" s="100">
        <v>44496</v>
      </c>
      <c r="F44" s="96">
        <v>2508</v>
      </c>
      <c r="G44" s="94">
        <v>845266510518</v>
      </c>
      <c r="H44" s="95">
        <v>23500</v>
      </c>
      <c r="I44" s="95">
        <v>56300</v>
      </c>
      <c r="J44" s="14">
        <f t="shared" si="0"/>
        <v>56.3</v>
      </c>
      <c r="K44" s="96">
        <f t="shared" si="1"/>
        <v>110.11</v>
      </c>
      <c r="L44" s="16">
        <f t="shared" si="2"/>
        <v>16.43</v>
      </c>
      <c r="M44" s="16"/>
      <c r="N44" s="17">
        <f t="shared" si="3"/>
        <v>25.31</v>
      </c>
      <c r="O44" s="16">
        <f t="shared" si="4"/>
        <v>151.85</v>
      </c>
    </row>
    <row r="45" spans="1:15" s="18" customFormat="1" ht="15.75" customHeight="1" outlineLevel="2" x14ac:dyDescent="0.25">
      <c r="A45" s="13">
        <v>39</v>
      </c>
      <c r="B45" s="12" t="s">
        <v>14</v>
      </c>
      <c r="C45" s="12" t="s">
        <v>16</v>
      </c>
      <c r="D45" s="94" t="s">
        <v>144</v>
      </c>
      <c r="E45" s="100">
        <v>44496</v>
      </c>
      <c r="F45" s="96">
        <v>2508</v>
      </c>
      <c r="G45" s="94">
        <v>845266510955</v>
      </c>
      <c r="H45" s="95">
        <v>24000</v>
      </c>
      <c r="I45" s="95">
        <v>55800</v>
      </c>
      <c r="J45" s="14">
        <f t="shared" ref="J45:J115" si="9">ROUNDUP((I45/1000),1)</f>
        <v>55.8</v>
      </c>
      <c r="K45" s="96">
        <f t="shared" ref="K45:K115" si="10">ROUND((1*1.95583*J45),2)</f>
        <v>109.14</v>
      </c>
      <c r="L45" s="16">
        <f t="shared" ref="L45:L115" si="11">ROUND((8.4*1.95583),2)</f>
        <v>16.43</v>
      </c>
      <c r="M45" s="16"/>
      <c r="N45" s="17">
        <f t="shared" si="3"/>
        <v>25.11</v>
      </c>
      <c r="O45" s="16">
        <f t="shared" si="4"/>
        <v>150.68</v>
      </c>
    </row>
    <row r="46" spans="1:15" s="18" customFormat="1" ht="15.75" customHeight="1" outlineLevel="2" x14ac:dyDescent="0.25">
      <c r="A46" s="13">
        <v>40</v>
      </c>
      <c r="B46" s="12" t="s">
        <v>14</v>
      </c>
      <c r="C46" s="12" t="s">
        <v>16</v>
      </c>
      <c r="D46" s="94" t="s">
        <v>144</v>
      </c>
      <c r="E46" s="100">
        <v>44496</v>
      </c>
      <c r="F46" s="96">
        <v>2508</v>
      </c>
      <c r="G46" s="94">
        <v>845266510310</v>
      </c>
      <c r="H46" s="95">
        <v>24600</v>
      </c>
      <c r="I46" s="95">
        <v>55200</v>
      </c>
      <c r="J46" s="14">
        <f t="shared" si="9"/>
        <v>55.2</v>
      </c>
      <c r="K46" s="96">
        <f t="shared" si="10"/>
        <v>107.96</v>
      </c>
      <c r="L46" s="16">
        <f t="shared" si="11"/>
        <v>16.43</v>
      </c>
      <c r="M46" s="16"/>
      <c r="N46" s="17">
        <f t="shared" si="3"/>
        <v>24.88</v>
      </c>
      <c r="O46" s="16">
        <f t="shared" si="4"/>
        <v>149.26999999999998</v>
      </c>
    </row>
    <row r="47" spans="1:15" s="18" customFormat="1" ht="15.75" customHeight="1" outlineLevel="2" x14ac:dyDescent="0.25">
      <c r="A47" s="13">
        <v>41</v>
      </c>
      <c r="B47" s="12" t="s">
        <v>14</v>
      </c>
      <c r="C47" s="12" t="s">
        <v>16</v>
      </c>
      <c r="D47" s="94" t="s">
        <v>144</v>
      </c>
      <c r="E47" s="100">
        <v>44496</v>
      </c>
      <c r="F47" s="96">
        <v>2508</v>
      </c>
      <c r="G47" s="94">
        <v>335266500297</v>
      </c>
      <c r="H47" s="95">
        <v>24200</v>
      </c>
      <c r="I47" s="95">
        <v>55700</v>
      </c>
      <c r="J47" s="14">
        <f t="shared" si="9"/>
        <v>55.7</v>
      </c>
      <c r="K47" s="96">
        <f t="shared" si="10"/>
        <v>108.94</v>
      </c>
      <c r="L47" s="16">
        <f t="shared" si="11"/>
        <v>16.43</v>
      </c>
      <c r="M47" s="16"/>
      <c r="N47" s="17">
        <f t="shared" si="3"/>
        <v>25.07</v>
      </c>
      <c r="O47" s="16">
        <f t="shared" si="4"/>
        <v>150.44</v>
      </c>
    </row>
    <row r="48" spans="1:15" s="18" customFormat="1" ht="15.75" customHeight="1" outlineLevel="2" x14ac:dyDescent="0.25">
      <c r="A48" s="13">
        <v>42</v>
      </c>
      <c r="B48" s="12" t="s">
        <v>14</v>
      </c>
      <c r="C48" s="12" t="s">
        <v>16</v>
      </c>
      <c r="D48" s="94" t="s">
        <v>144</v>
      </c>
      <c r="E48" s="100">
        <v>44496</v>
      </c>
      <c r="F48" s="96">
        <v>2508</v>
      </c>
      <c r="G48" s="94">
        <v>845266510278</v>
      </c>
      <c r="H48" s="95">
        <v>23100</v>
      </c>
      <c r="I48" s="95">
        <v>56350</v>
      </c>
      <c r="J48" s="14">
        <f t="shared" si="9"/>
        <v>56.4</v>
      </c>
      <c r="K48" s="96">
        <f t="shared" si="10"/>
        <v>110.31</v>
      </c>
      <c r="L48" s="16">
        <f t="shared" si="11"/>
        <v>16.43</v>
      </c>
      <c r="M48" s="16"/>
      <c r="N48" s="17">
        <f t="shared" si="3"/>
        <v>25.35</v>
      </c>
      <c r="O48" s="16">
        <f t="shared" si="4"/>
        <v>152.09</v>
      </c>
    </row>
    <row r="49" spans="1:15" s="18" customFormat="1" ht="15.75" customHeight="1" outlineLevel="2" x14ac:dyDescent="0.25">
      <c r="A49" s="13">
        <v>43</v>
      </c>
      <c r="B49" s="12" t="s">
        <v>14</v>
      </c>
      <c r="C49" s="12" t="s">
        <v>16</v>
      </c>
      <c r="D49" s="94" t="s">
        <v>144</v>
      </c>
      <c r="E49" s="100">
        <v>44496</v>
      </c>
      <c r="F49" s="96">
        <v>2508</v>
      </c>
      <c r="G49" s="94">
        <v>845266661089</v>
      </c>
      <c r="H49" s="95">
        <v>23900</v>
      </c>
      <c r="I49" s="95">
        <v>55800</v>
      </c>
      <c r="J49" s="14">
        <f t="shared" si="9"/>
        <v>55.8</v>
      </c>
      <c r="K49" s="96">
        <f t="shared" si="10"/>
        <v>109.14</v>
      </c>
      <c r="L49" s="16">
        <f t="shared" si="11"/>
        <v>16.43</v>
      </c>
      <c r="M49" s="16"/>
      <c r="N49" s="17">
        <f t="shared" ref="N49:N54" si="12">ROUND(((SUM(K49:M49))*20/100),2)</f>
        <v>25.11</v>
      </c>
      <c r="O49" s="16">
        <f t="shared" ref="O49:O54" si="13">SUM(K49:N49)</f>
        <v>150.68</v>
      </c>
    </row>
    <row r="50" spans="1:15" s="18" customFormat="1" ht="15.75" customHeight="1" outlineLevel="2" x14ac:dyDescent="0.25">
      <c r="A50" s="13">
        <v>44</v>
      </c>
      <c r="B50" s="12" t="s">
        <v>14</v>
      </c>
      <c r="C50" s="12" t="s">
        <v>16</v>
      </c>
      <c r="D50" s="94" t="s">
        <v>144</v>
      </c>
      <c r="E50" s="100">
        <v>44496</v>
      </c>
      <c r="F50" s="96">
        <v>2508</v>
      </c>
      <c r="G50" s="94">
        <v>845266510989</v>
      </c>
      <c r="H50" s="95">
        <v>24000</v>
      </c>
      <c r="I50" s="95">
        <v>55500</v>
      </c>
      <c r="J50" s="14">
        <f t="shared" si="9"/>
        <v>55.5</v>
      </c>
      <c r="K50" s="96">
        <f t="shared" si="10"/>
        <v>108.55</v>
      </c>
      <c r="L50" s="16">
        <f t="shared" si="11"/>
        <v>16.43</v>
      </c>
      <c r="M50" s="16"/>
      <c r="N50" s="17">
        <f t="shared" si="12"/>
        <v>25</v>
      </c>
      <c r="O50" s="16">
        <f t="shared" si="13"/>
        <v>149.97999999999999</v>
      </c>
    </row>
    <row r="51" spans="1:15" s="43" customFormat="1" ht="15.75" customHeight="1" outlineLevel="1" x14ac:dyDescent="0.25">
      <c r="A51" s="34"/>
      <c r="B51" s="35"/>
      <c r="C51" s="35"/>
      <c r="D51" s="39" t="s">
        <v>182</v>
      </c>
      <c r="E51" s="37"/>
      <c r="F51" s="38"/>
      <c r="G51" s="39">
        <v>19</v>
      </c>
      <c r="H51" s="103">
        <f t="shared" ref="H51:O51" si="14">SUBTOTAL(9,H32:H50)</f>
        <v>456500</v>
      </c>
      <c r="I51" s="103">
        <f t="shared" si="14"/>
        <v>1053850</v>
      </c>
      <c r="J51" s="40">
        <f t="shared" si="14"/>
        <v>1053.9000000000001</v>
      </c>
      <c r="K51" s="38">
        <f t="shared" si="14"/>
        <v>2061.2500000000005</v>
      </c>
      <c r="L51" s="41">
        <f t="shared" si="14"/>
        <v>312.17000000000007</v>
      </c>
      <c r="M51" s="41">
        <f t="shared" si="14"/>
        <v>3.91</v>
      </c>
      <c r="N51" s="42">
        <f t="shared" si="14"/>
        <v>475.4500000000001</v>
      </c>
      <c r="O51" s="41">
        <f t="shared" si="14"/>
        <v>2852.78</v>
      </c>
    </row>
    <row r="52" spans="1:15" s="18" customFormat="1" ht="15.75" customHeight="1" outlineLevel="2" x14ac:dyDescent="0.25">
      <c r="A52" s="13">
        <v>45</v>
      </c>
      <c r="B52" s="12" t="s">
        <v>14</v>
      </c>
      <c r="C52" s="12" t="s">
        <v>16</v>
      </c>
      <c r="D52" s="94" t="s">
        <v>145</v>
      </c>
      <c r="E52" s="100">
        <v>44496</v>
      </c>
      <c r="F52" s="96">
        <v>2508</v>
      </c>
      <c r="G52" s="94">
        <v>845266660180</v>
      </c>
      <c r="H52" s="95">
        <v>24000</v>
      </c>
      <c r="I52" s="95">
        <v>55900</v>
      </c>
      <c r="J52" s="14">
        <f t="shared" si="9"/>
        <v>55.9</v>
      </c>
      <c r="K52" s="96">
        <f t="shared" si="10"/>
        <v>109.33</v>
      </c>
      <c r="L52" s="16">
        <f t="shared" si="11"/>
        <v>16.43</v>
      </c>
      <c r="M52" s="16">
        <v>3.91</v>
      </c>
      <c r="N52" s="17">
        <f t="shared" si="12"/>
        <v>25.93</v>
      </c>
      <c r="O52" s="16">
        <f t="shared" si="13"/>
        <v>155.6</v>
      </c>
    </row>
    <row r="53" spans="1:15" s="18" customFormat="1" ht="15.75" customHeight="1" outlineLevel="2" x14ac:dyDescent="0.25">
      <c r="A53" s="13">
        <v>46</v>
      </c>
      <c r="B53" s="12" t="s">
        <v>14</v>
      </c>
      <c r="C53" s="12" t="s">
        <v>16</v>
      </c>
      <c r="D53" s="94" t="s">
        <v>145</v>
      </c>
      <c r="E53" s="100">
        <v>44496</v>
      </c>
      <c r="F53" s="96">
        <v>2508</v>
      </c>
      <c r="G53" s="94">
        <v>845266510229</v>
      </c>
      <c r="H53" s="95">
        <v>22800</v>
      </c>
      <c r="I53" s="95">
        <v>56900</v>
      </c>
      <c r="J53" s="14">
        <f t="shared" si="9"/>
        <v>56.9</v>
      </c>
      <c r="K53" s="96">
        <f t="shared" si="10"/>
        <v>111.29</v>
      </c>
      <c r="L53" s="16">
        <f t="shared" si="11"/>
        <v>16.43</v>
      </c>
      <c r="M53" s="16"/>
      <c r="N53" s="17">
        <f t="shared" si="12"/>
        <v>25.54</v>
      </c>
      <c r="O53" s="16">
        <f t="shared" si="13"/>
        <v>153.26</v>
      </c>
    </row>
    <row r="54" spans="1:15" s="18" customFormat="1" ht="15.75" customHeight="1" outlineLevel="2" x14ac:dyDescent="0.25">
      <c r="A54" s="13">
        <v>47</v>
      </c>
      <c r="B54" s="12" t="s">
        <v>14</v>
      </c>
      <c r="C54" s="12" t="s">
        <v>16</v>
      </c>
      <c r="D54" s="94" t="s">
        <v>145</v>
      </c>
      <c r="E54" s="100">
        <v>44496</v>
      </c>
      <c r="F54" s="96">
        <v>2508</v>
      </c>
      <c r="G54" s="94">
        <v>845266510070</v>
      </c>
      <c r="H54" s="95">
        <v>23300</v>
      </c>
      <c r="I54" s="95">
        <v>56500</v>
      </c>
      <c r="J54" s="14">
        <f t="shared" si="9"/>
        <v>56.5</v>
      </c>
      <c r="K54" s="96">
        <f t="shared" si="10"/>
        <v>110.5</v>
      </c>
      <c r="L54" s="16">
        <f t="shared" si="11"/>
        <v>16.43</v>
      </c>
      <c r="M54" s="16"/>
      <c r="N54" s="17">
        <f t="shared" si="12"/>
        <v>25.39</v>
      </c>
      <c r="O54" s="16">
        <f t="shared" si="13"/>
        <v>152.32</v>
      </c>
    </row>
    <row r="55" spans="1:15" s="18" customFormat="1" ht="15.75" customHeight="1" outlineLevel="2" x14ac:dyDescent="0.25">
      <c r="A55" s="13">
        <v>48</v>
      </c>
      <c r="B55" s="12" t="s">
        <v>14</v>
      </c>
      <c r="C55" s="12" t="s">
        <v>16</v>
      </c>
      <c r="D55" s="94" t="s">
        <v>145</v>
      </c>
      <c r="E55" s="100">
        <v>44496</v>
      </c>
      <c r="F55" s="96">
        <v>2508</v>
      </c>
      <c r="G55" s="94">
        <v>845266510807</v>
      </c>
      <c r="H55" s="95">
        <v>23200</v>
      </c>
      <c r="I55" s="95">
        <v>56500</v>
      </c>
      <c r="J55" s="14">
        <f t="shared" si="9"/>
        <v>56.5</v>
      </c>
      <c r="K55" s="96">
        <f t="shared" si="10"/>
        <v>110.5</v>
      </c>
      <c r="L55" s="16">
        <f t="shared" si="11"/>
        <v>16.43</v>
      </c>
      <c r="M55" s="16"/>
      <c r="N55" s="17">
        <f t="shared" ref="N55:N124" si="15">ROUND(((SUM(K55:M55))*20/100),2)</f>
        <v>25.39</v>
      </c>
      <c r="O55" s="16">
        <f t="shared" ref="O55:O124" si="16">SUM(K55:N55)</f>
        <v>152.32</v>
      </c>
    </row>
    <row r="56" spans="1:15" s="18" customFormat="1" ht="15.75" customHeight="1" outlineLevel="2" x14ac:dyDescent="0.25">
      <c r="A56" s="13">
        <v>49</v>
      </c>
      <c r="B56" s="12" t="s">
        <v>14</v>
      </c>
      <c r="C56" s="12" t="s">
        <v>16</v>
      </c>
      <c r="D56" s="94" t="s">
        <v>145</v>
      </c>
      <c r="E56" s="100">
        <v>44496</v>
      </c>
      <c r="F56" s="96">
        <v>2508</v>
      </c>
      <c r="G56" s="94">
        <v>845266510047</v>
      </c>
      <c r="H56" s="95">
        <v>24000</v>
      </c>
      <c r="I56" s="95">
        <v>55700</v>
      </c>
      <c r="J56" s="14">
        <f t="shared" si="9"/>
        <v>55.7</v>
      </c>
      <c r="K56" s="96">
        <f t="shared" si="10"/>
        <v>108.94</v>
      </c>
      <c r="L56" s="16">
        <f t="shared" si="11"/>
        <v>16.43</v>
      </c>
      <c r="M56" s="16"/>
      <c r="N56" s="17">
        <f t="shared" si="15"/>
        <v>25.07</v>
      </c>
      <c r="O56" s="16">
        <f t="shared" si="16"/>
        <v>150.44</v>
      </c>
    </row>
    <row r="57" spans="1:15" s="18" customFormat="1" ht="15.75" customHeight="1" outlineLevel="2" x14ac:dyDescent="0.25">
      <c r="A57" s="13">
        <v>50</v>
      </c>
      <c r="B57" s="12" t="s">
        <v>14</v>
      </c>
      <c r="C57" s="12" t="s">
        <v>16</v>
      </c>
      <c r="D57" s="94" t="s">
        <v>145</v>
      </c>
      <c r="E57" s="100">
        <v>44496</v>
      </c>
      <c r="F57" s="96">
        <v>2508</v>
      </c>
      <c r="G57" s="94">
        <v>845266660354</v>
      </c>
      <c r="H57" s="95">
        <v>24600</v>
      </c>
      <c r="I57" s="95">
        <v>55300</v>
      </c>
      <c r="J57" s="14">
        <f t="shared" si="9"/>
        <v>55.3</v>
      </c>
      <c r="K57" s="96">
        <f t="shared" si="10"/>
        <v>108.16</v>
      </c>
      <c r="L57" s="16">
        <f t="shared" si="11"/>
        <v>16.43</v>
      </c>
      <c r="M57" s="16"/>
      <c r="N57" s="17">
        <f t="shared" si="15"/>
        <v>24.92</v>
      </c>
      <c r="O57" s="16">
        <f t="shared" si="16"/>
        <v>149.51</v>
      </c>
    </row>
    <row r="58" spans="1:15" s="18" customFormat="1" ht="15.75" customHeight="1" outlineLevel="2" x14ac:dyDescent="0.25">
      <c r="A58" s="13">
        <v>51</v>
      </c>
      <c r="B58" s="12" t="s">
        <v>14</v>
      </c>
      <c r="C58" s="12" t="s">
        <v>16</v>
      </c>
      <c r="D58" s="94" t="s">
        <v>145</v>
      </c>
      <c r="E58" s="100">
        <v>44496</v>
      </c>
      <c r="F58" s="96">
        <v>2508</v>
      </c>
      <c r="G58" s="94">
        <v>845266661147</v>
      </c>
      <c r="H58" s="95">
        <v>24800</v>
      </c>
      <c r="I58" s="95">
        <v>55100</v>
      </c>
      <c r="J58" s="14">
        <f t="shared" si="9"/>
        <v>55.1</v>
      </c>
      <c r="K58" s="96">
        <f t="shared" si="10"/>
        <v>107.77</v>
      </c>
      <c r="L58" s="16">
        <f t="shared" si="11"/>
        <v>16.43</v>
      </c>
      <c r="M58" s="16"/>
      <c r="N58" s="17">
        <f t="shared" si="15"/>
        <v>24.84</v>
      </c>
      <c r="O58" s="16">
        <f t="shared" si="16"/>
        <v>149.04</v>
      </c>
    </row>
    <row r="59" spans="1:15" s="18" customFormat="1" ht="15.75" customHeight="1" outlineLevel="2" x14ac:dyDescent="0.25">
      <c r="A59" s="13">
        <v>52</v>
      </c>
      <c r="B59" s="12" t="s">
        <v>14</v>
      </c>
      <c r="C59" s="12" t="s">
        <v>16</v>
      </c>
      <c r="D59" s="94" t="s">
        <v>145</v>
      </c>
      <c r="E59" s="100">
        <v>44496</v>
      </c>
      <c r="F59" s="96">
        <v>2508</v>
      </c>
      <c r="G59" s="94">
        <v>845266660057</v>
      </c>
      <c r="H59" s="95">
        <v>23800</v>
      </c>
      <c r="I59" s="95">
        <v>56100</v>
      </c>
      <c r="J59" s="14">
        <f t="shared" si="9"/>
        <v>56.1</v>
      </c>
      <c r="K59" s="96">
        <f t="shared" si="10"/>
        <v>109.72</v>
      </c>
      <c r="L59" s="16">
        <f t="shared" si="11"/>
        <v>16.43</v>
      </c>
      <c r="M59" s="16"/>
      <c r="N59" s="17">
        <f t="shared" si="15"/>
        <v>25.23</v>
      </c>
      <c r="O59" s="16">
        <f t="shared" si="16"/>
        <v>151.38</v>
      </c>
    </row>
    <row r="60" spans="1:15" s="18" customFormat="1" ht="15.75" customHeight="1" outlineLevel="2" x14ac:dyDescent="0.25">
      <c r="A60" s="13">
        <v>53</v>
      </c>
      <c r="B60" s="12" t="s">
        <v>14</v>
      </c>
      <c r="C60" s="12" t="s">
        <v>16</v>
      </c>
      <c r="D60" s="94" t="s">
        <v>145</v>
      </c>
      <c r="E60" s="100">
        <v>44496</v>
      </c>
      <c r="F60" s="96">
        <v>2508</v>
      </c>
      <c r="G60" s="94">
        <v>845266660404</v>
      </c>
      <c r="H60" s="95">
        <v>24800</v>
      </c>
      <c r="I60" s="95">
        <v>55000</v>
      </c>
      <c r="J60" s="14">
        <f t="shared" si="9"/>
        <v>55</v>
      </c>
      <c r="K60" s="96">
        <f t="shared" si="10"/>
        <v>107.57</v>
      </c>
      <c r="L60" s="16">
        <f t="shared" si="11"/>
        <v>16.43</v>
      </c>
      <c r="M60" s="16"/>
      <c r="N60" s="17">
        <f t="shared" si="15"/>
        <v>24.8</v>
      </c>
      <c r="O60" s="16">
        <f t="shared" si="16"/>
        <v>148.80000000000001</v>
      </c>
    </row>
    <row r="61" spans="1:15" s="18" customFormat="1" ht="15.75" customHeight="1" outlineLevel="2" x14ac:dyDescent="0.25">
      <c r="A61" s="13">
        <v>54</v>
      </c>
      <c r="B61" s="12" t="s">
        <v>14</v>
      </c>
      <c r="C61" s="12" t="s">
        <v>16</v>
      </c>
      <c r="D61" s="94" t="s">
        <v>145</v>
      </c>
      <c r="E61" s="100">
        <v>44496</v>
      </c>
      <c r="F61" s="96">
        <v>2508</v>
      </c>
      <c r="G61" s="94">
        <v>845266660073</v>
      </c>
      <c r="H61" s="95">
        <v>23400</v>
      </c>
      <c r="I61" s="95">
        <v>56500</v>
      </c>
      <c r="J61" s="14">
        <f t="shared" si="9"/>
        <v>56.5</v>
      </c>
      <c r="K61" s="96">
        <f t="shared" si="10"/>
        <v>110.5</v>
      </c>
      <c r="L61" s="16">
        <f t="shared" si="11"/>
        <v>16.43</v>
      </c>
      <c r="M61" s="16"/>
      <c r="N61" s="17">
        <f t="shared" si="15"/>
        <v>25.39</v>
      </c>
      <c r="O61" s="16">
        <f t="shared" si="16"/>
        <v>152.32</v>
      </c>
    </row>
    <row r="62" spans="1:15" s="43" customFormat="1" ht="15.75" customHeight="1" outlineLevel="1" x14ac:dyDescent="0.25">
      <c r="A62" s="34"/>
      <c r="B62" s="35"/>
      <c r="C62" s="35"/>
      <c r="D62" s="39" t="s">
        <v>183</v>
      </c>
      <c r="E62" s="37"/>
      <c r="F62" s="38"/>
      <c r="G62" s="39">
        <v>10</v>
      </c>
      <c r="H62" s="103">
        <f t="shared" ref="H62:O62" si="17">SUBTOTAL(9,H52:H61)</f>
        <v>238700</v>
      </c>
      <c r="I62" s="103">
        <f t="shared" si="17"/>
        <v>559500</v>
      </c>
      <c r="J62" s="40">
        <f t="shared" si="17"/>
        <v>559.5</v>
      </c>
      <c r="K62" s="38">
        <f t="shared" si="17"/>
        <v>1094.28</v>
      </c>
      <c r="L62" s="41">
        <f t="shared" si="17"/>
        <v>164.30000000000004</v>
      </c>
      <c r="M62" s="41">
        <f t="shared" si="17"/>
        <v>3.91</v>
      </c>
      <c r="N62" s="42">
        <f t="shared" si="17"/>
        <v>252.5</v>
      </c>
      <c r="O62" s="41">
        <f t="shared" si="17"/>
        <v>1514.9899999999998</v>
      </c>
    </row>
    <row r="63" spans="1:15" s="18" customFormat="1" ht="15.75" customHeight="1" outlineLevel="2" x14ac:dyDescent="0.25">
      <c r="A63" s="13">
        <v>55</v>
      </c>
      <c r="B63" s="12" t="s">
        <v>14</v>
      </c>
      <c r="C63" s="12" t="s">
        <v>16</v>
      </c>
      <c r="D63" s="94" t="s">
        <v>146</v>
      </c>
      <c r="E63" s="100">
        <v>44497</v>
      </c>
      <c r="F63" s="96">
        <v>2508</v>
      </c>
      <c r="G63" s="94">
        <v>845266512688</v>
      </c>
      <c r="H63" s="95">
        <v>23500</v>
      </c>
      <c r="I63" s="95">
        <v>56400</v>
      </c>
      <c r="J63" s="14">
        <f t="shared" si="9"/>
        <v>56.4</v>
      </c>
      <c r="K63" s="96">
        <f t="shared" si="10"/>
        <v>110.31</v>
      </c>
      <c r="L63" s="16">
        <f t="shared" si="11"/>
        <v>16.43</v>
      </c>
      <c r="M63" s="16">
        <v>3.91</v>
      </c>
      <c r="N63" s="17">
        <f t="shared" si="15"/>
        <v>26.13</v>
      </c>
      <c r="O63" s="16">
        <f t="shared" si="16"/>
        <v>156.78</v>
      </c>
    </row>
    <row r="64" spans="1:15" s="18" customFormat="1" ht="15.75" customHeight="1" outlineLevel="2" x14ac:dyDescent="0.25">
      <c r="A64" s="13">
        <v>56</v>
      </c>
      <c r="B64" s="12" t="s">
        <v>14</v>
      </c>
      <c r="C64" s="12" t="s">
        <v>16</v>
      </c>
      <c r="D64" s="94" t="s">
        <v>146</v>
      </c>
      <c r="E64" s="100">
        <v>44497</v>
      </c>
      <c r="F64" s="96">
        <v>2508</v>
      </c>
      <c r="G64" s="94">
        <v>335266576867</v>
      </c>
      <c r="H64" s="95">
        <v>24400</v>
      </c>
      <c r="I64" s="95">
        <v>55500</v>
      </c>
      <c r="J64" s="14">
        <f t="shared" si="9"/>
        <v>55.5</v>
      </c>
      <c r="K64" s="96">
        <f t="shared" si="10"/>
        <v>108.55</v>
      </c>
      <c r="L64" s="16">
        <f t="shared" si="11"/>
        <v>16.43</v>
      </c>
      <c r="M64" s="16"/>
      <c r="N64" s="17">
        <f t="shared" si="15"/>
        <v>25</v>
      </c>
      <c r="O64" s="16">
        <f t="shared" si="16"/>
        <v>149.97999999999999</v>
      </c>
    </row>
    <row r="65" spans="1:15" s="18" customFormat="1" ht="15.75" customHeight="1" outlineLevel="2" x14ac:dyDescent="0.25">
      <c r="A65" s="13">
        <v>57</v>
      </c>
      <c r="B65" s="12" t="s">
        <v>14</v>
      </c>
      <c r="C65" s="12" t="s">
        <v>16</v>
      </c>
      <c r="D65" s="94" t="s">
        <v>146</v>
      </c>
      <c r="E65" s="100">
        <v>44497</v>
      </c>
      <c r="F65" s="96">
        <v>2508</v>
      </c>
      <c r="G65" s="94">
        <v>845266661105</v>
      </c>
      <c r="H65" s="95">
        <v>23300</v>
      </c>
      <c r="I65" s="95">
        <v>56600</v>
      </c>
      <c r="J65" s="14">
        <f t="shared" si="9"/>
        <v>56.6</v>
      </c>
      <c r="K65" s="96">
        <f t="shared" si="10"/>
        <v>110.7</v>
      </c>
      <c r="L65" s="16">
        <f t="shared" si="11"/>
        <v>16.43</v>
      </c>
      <c r="M65" s="16"/>
      <c r="N65" s="17">
        <f t="shared" si="15"/>
        <v>25.43</v>
      </c>
      <c r="O65" s="16">
        <f t="shared" si="16"/>
        <v>152.56</v>
      </c>
    </row>
    <row r="66" spans="1:15" s="18" customFormat="1" ht="15.75" customHeight="1" outlineLevel="2" x14ac:dyDescent="0.25">
      <c r="A66" s="13">
        <v>58</v>
      </c>
      <c r="B66" s="12" t="s">
        <v>14</v>
      </c>
      <c r="C66" s="12" t="s">
        <v>16</v>
      </c>
      <c r="D66" s="94" t="s">
        <v>146</v>
      </c>
      <c r="E66" s="100">
        <v>44497</v>
      </c>
      <c r="F66" s="96">
        <v>2508</v>
      </c>
      <c r="G66" s="94">
        <v>335266576685</v>
      </c>
      <c r="H66" s="95">
        <v>24300</v>
      </c>
      <c r="I66" s="95">
        <v>55500</v>
      </c>
      <c r="J66" s="14">
        <f t="shared" si="9"/>
        <v>55.5</v>
      </c>
      <c r="K66" s="96">
        <f t="shared" si="10"/>
        <v>108.55</v>
      </c>
      <c r="L66" s="16">
        <f t="shared" si="11"/>
        <v>16.43</v>
      </c>
      <c r="M66" s="16"/>
      <c r="N66" s="17">
        <f t="shared" si="15"/>
        <v>25</v>
      </c>
      <c r="O66" s="16">
        <f t="shared" si="16"/>
        <v>149.97999999999999</v>
      </c>
    </row>
    <row r="67" spans="1:15" s="18" customFormat="1" ht="15.75" customHeight="1" outlineLevel="2" x14ac:dyDescent="0.25">
      <c r="A67" s="13">
        <v>59</v>
      </c>
      <c r="B67" s="12" t="s">
        <v>14</v>
      </c>
      <c r="C67" s="12" t="s">
        <v>16</v>
      </c>
      <c r="D67" s="94" t="s">
        <v>146</v>
      </c>
      <c r="E67" s="100">
        <v>44497</v>
      </c>
      <c r="F67" s="96">
        <v>2508</v>
      </c>
      <c r="G67" s="94">
        <v>845266660776</v>
      </c>
      <c r="H67" s="95">
        <v>23600</v>
      </c>
      <c r="I67" s="95">
        <v>56000</v>
      </c>
      <c r="J67" s="14">
        <f t="shared" si="9"/>
        <v>56</v>
      </c>
      <c r="K67" s="96">
        <f t="shared" si="10"/>
        <v>109.53</v>
      </c>
      <c r="L67" s="16">
        <f t="shared" si="11"/>
        <v>16.43</v>
      </c>
      <c r="M67" s="16"/>
      <c r="N67" s="17">
        <f t="shared" si="15"/>
        <v>25.19</v>
      </c>
      <c r="O67" s="16">
        <f t="shared" si="16"/>
        <v>151.15</v>
      </c>
    </row>
    <row r="68" spans="1:15" s="43" customFormat="1" ht="15.75" customHeight="1" outlineLevel="1" x14ac:dyDescent="0.25">
      <c r="A68" s="34"/>
      <c r="B68" s="35"/>
      <c r="C68" s="35"/>
      <c r="D68" s="39" t="s">
        <v>184</v>
      </c>
      <c r="E68" s="37"/>
      <c r="F68" s="38"/>
      <c r="G68" s="39">
        <v>5</v>
      </c>
      <c r="H68" s="103">
        <f t="shared" ref="H68:O68" si="18">SUBTOTAL(9,H63:H67)</f>
        <v>119100</v>
      </c>
      <c r="I68" s="103">
        <f t="shared" si="18"/>
        <v>280000</v>
      </c>
      <c r="J68" s="40">
        <f t="shared" si="18"/>
        <v>280</v>
      </c>
      <c r="K68" s="38">
        <f t="shared" si="18"/>
        <v>547.64</v>
      </c>
      <c r="L68" s="41">
        <f t="shared" si="18"/>
        <v>82.15</v>
      </c>
      <c r="M68" s="41">
        <f t="shared" si="18"/>
        <v>3.91</v>
      </c>
      <c r="N68" s="42">
        <f t="shared" si="18"/>
        <v>126.75</v>
      </c>
      <c r="O68" s="41">
        <f t="shared" si="18"/>
        <v>760.44999999999993</v>
      </c>
    </row>
    <row r="69" spans="1:15" s="18" customFormat="1" ht="15.75" customHeight="1" outlineLevel="2" x14ac:dyDescent="0.25">
      <c r="A69" s="13">
        <v>60</v>
      </c>
      <c r="B69" s="12" t="s">
        <v>14</v>
      </c>
      <c r="C69" s="12" t="s">
        <v>16</v>
      </c>
      <c r="D69" s="94" t="s">
        <v>165</v>
      </c>
      <c r="E69" s="100">
        <v>44497</v>
      </c>
      <c r="F69" s="96">
        <v>2508</v>
      </c>
      <c r="G69" s="94">
        <v>845266510955</v>
      </c>
      <c r="H69" s="95">
        <v>24000</v>
      </c>
      <c r="I69" s="95">
        <v>55700</v>
      </c>
      <c r="J69" s="14">
        <f t="shared" si="9"/>
        <v>55.7</v>
      </c>
      <c r="K69" s="96">
        <f t="shared" si="10"/>
        <v>108.94</v>
      </c>
      <c r="L69" s="16">
        <f t="shared" si="11"/>
        <v>16.43</v>
      </c>
      <c r="M69" s="16">
        <v>3.91</v>
      </c>
      <c r="N69" s="17">
        <f t="shared" si="15"/>
        <v>25.86</v>
      </c>
      <c r="O69" s="16">
        <f t="shared" si="16"/>
        <v>155.13999999999999</v>
      </c>
    </row>
    <row r="70" spans="1:15" s="18" customFormat="1" ht="15.75" customHeight="1" outlineLevel="2" x14ac:dyDescent="0.25">
      <c r="A70" s="13">
        <v>61</v>
      </c>
      <c r="B70" s="12" t="s">
        <v>14</v>
      </c>
      <c r="C70" s="12" t="s">
        <v>16</v>
      </c>
      <c r="D70" s="94" t="s">
        <v>165</v>
      </c>
      <c r="E70" s="100">
        <v>44497</v>
      </c>
      <c r="F70" s="96">
        <v>2508</v>
      </c>
      <c r="G70" s="94">
        <v>335266500099</v>
      </c>
      <c r="H70" s="95">
        <v>24300</v>
      </c>
      <c r="I70" s="95">
        <v>55600</v>
      </c>
      <c r="J70" s="14">
        <f t="shared" si="9"/>
        <v>55.6</v>
      </c>
      <c r="K70" s="96">
        <f t="shared" si="10"/>
        <v>108.74</v>
      </c>
      <c r="L70" s="16">
        <f t="shared" si="11"/>
        <v>16.43</v>
      </c>
      <c r="M70" s="16"/>
      <c r="N70" s="17">
        <f t="shared" si="15"/>
        <v>25.03</v>
      </c>
      <c r="O70" s="16">
        <f t="shared" si="16"/>
        <v>150.19999999999999</v>
      </c>
    </row>
    <row r="71" spans="1:15" s="18" customFormat="1" ht="15.75" customHeight="1" outlineLevel="2" x14ac:dyDescent="0.25">
      <c r="A71" s="13">
        <v>62</v>
      </c>
      <c r="B71" s="12" t="s">
        <v>14</v>
      </c>
      <c r="C71" s="12" t="s">
        <v>16</v>
      </c>
      <c r="D71" s="94" t="s">
        <v>165</v>
      </c>
      <c r="E71" s="100">
        <v>44497</v>
      </c>
      <c r="F71" s="96">
        <v>2508</v>
      </c>
      <c r="G71" s="94">
        <v>335266513363</v>
      </c>
      <c r="H71" s="95">
        <v>24000</v>
      </c>
      <c r="I71" s="95">
        <v>55800</v>
      </c>
      <c r="J71" s="14">
        <f t="shared" si="9"/>
        <v>55.8</v>
      </c>
      <c r="K71" s="96">
        <f t="shared" si="10"/>
        <v>109.14</v>
      </c>
      <c r="L71" s="16">
        <f t="shared" si="11"/>
        <v>16.43</v>
      </c>
      <c r="M71" s="16"/>
      <c r="N71" s="17">
        <f t="shared" si="15"/>
        <v>25.11</v>
      </c>
      <c r="O71" s="16">
        <f t="shared" si="16"/>
        <v>150.68</v>
      </c>
    </row>
    <row r="72" spans="1:15" s="18" customFormat="1" ht="15.75" customHeight="1" outlineLevel="2" x14ac:dyDescent="0.25">
      <c r="A72" s="13">
        <v>63</v>
      </c>
      <c r="B72" s="12" t="s">
        <v>14</v>
      </c>
      <c r="C72" s="12" t="s">
        <v>16</v>
      </c>
      <c r="D72" s="94" t="s">
        <v>165</v>
      </c>
      <c r="E72" s="100">
        <v>44497</v>
      </c>
      <c r="F72" s="96">
        <v>2508</v>
      </c>
      <c r="G72" s="94">
        <v>845266511060</v>
      </c>
      <c r="H72" s="95">
        <v>23600</v>
      </c>
      <c r="I72" s="95">
        <v>55600</v>
      </c>
      <c r="J72" s="14">
        <f t="shared" si="9"/>
        <v>55.6</v>
      </c>
      <c r="K72" s="96">
        <f t="shared" si="10"/>
        <v>108.74</v>
      </c>
      <c r="L72" s="16">
        <f t="shared" si="11"/>
        <v>16.43</v>
      </c>
      <c r="M72" s="16"/>
      <c r="N72" s="17">
        <f t="shared" si="15"/>
        <v>25.03</v>
      </c>
      <c r="O72" s="16">
        <f t="shared" si="16"/>
        <v>150.19999999999999</v>
      </c>
    </row>
    <row r="73" spans="1:15" s="18" customFormat="1" ht="15.75" customHeight="1" outlineLevel="2" x14ac:dyDescent="0.25">
      <c r="A73" s="13">
        <v>64</v>
      </c>
      <c r="B73" s="12" t="s">
        <v>14</v>
      </c>
      <c r="C73" s="12" t="s">
        <v>16</v>
      </c>
      <c r="D73" s="94" t="s">
        <v>165</v>
      </c>
      <c r="E73" s="100">
        <v>44497</v>
      </c>
      <c r="F73" s="96">
        <v>2508</v>
      </c>
      <c r="G73" s="94">
        <v>845266661022</v>
      </c>
      <c r="H73" s="95">
        <v>23600</v>
      </c>
      <c r="I73" s="95">
        <v>56100</v>
      </c>
      <c r="J73" s="14">
        <f t="shared" si="9"/>
        <v>56.1</v>
      </c>
      <c r="K73" s="96">
        <f t="shared" si="10"/>
        <v>109.72</v>
      </c>
      <c r="L73" s="16">
        <f t="shared" si="11"/>
        <v>16.43</v>
      </c>
      <c r="M73" s="16"/>
      <c r="N73" s="17">
        <f t="shared" si="15"/>
        <v>25.23</v>
      </c>
      <c r="O73" s="16">
        <f t="shared" si="16"/>
        <v>151.38</v>
      </c>
    </row>
    <row r="74" spans="1:15" s="18" customFormat="1" ht="15.75" customHeight="1" outlineLevel="2" x14ac:dyDescent="0.25">
      <c r="A74" s="13">
        <v>65</v>
      </c>
      <c r="B74" s="12" t="s">
        <v>14</v>
      </c>
      <c r="C74" s="12" t="s">
        <v>16</v>
      </c>
      <c r="D74" s="94" t="s">
        <v>165</v>
      </c>
      <c r="E74" s="100">
        <v>44497</v>
      </c>
      <c r="F74" s="96">
        <v>2508</v>
      </c>
      <c r="G74" s="94">
        <v>845266510765</v>
      </c>
      <c r="H74" s="95">
        <v>23400</v>
      </c>
      <c r="I74" s="95">
        <v>56200</v>
      </c>
      <c r="J74" s="14">
        <f t="shared" si="9"/>
        <v>56.2</v>
      </c>
      <c r="K74" s="96">
        <f t="shared" si="10"/>
        <v>109.92</v>
      </c>
      <c r="L74" s="16">
        <f t="shared" si="11"/>
        <v>16.43</v>
      </c>
      <c r="M74" s="16"/>
      <c r="N74" s="17">
        <f t="shared" si="15"/>
        <v>25.27</v>
      </c>
      <c r="O74" s="16">
        <f t="shared" si="16"/>
        <v>151.62</v>
      </c>
    </row>
    <row r="75" spans="1:15" s="18" customFormat="1" ht="15.75" customHeight="1" outlineLevel="2" x14ac:dyDescent="0.25">
      <c r="A75" s="13">
        <v>66</v>
      </c>
      <c r="B75" s="12" t="s">
        <v>14</v>
      </c>
      <c r="C75" s="12" t="s">
        <v>16</v>
      </c>
      <c r="D75" s="94" t="s">
        <v>165</v>
      </c>
      <c r="E75" s="100">
        <v>44497</v>
      </c>
      <c r="F75" s="96">
        <v>2508</v>
      </c>
      <c r="G75" s="94">
        <v>335266576883</v>
      </c>
      <c r="H75" s="95">
        <v>25300</v>
      </c>
      <c r="I75" s="95">
        <v>54600</v>
      </c>
      <c r="J75" s="14">
        <f t="shared" si="9"/>
        <v>54.6</v>
      </c>
      <c r="K75" s="96">
        <f t="shared" si="10"/>
        <v>106.79</v>
      </c>
      <c r="L75" s="16">
        <f t="shared" si="11"/>
        <v>16.43</v>
      </c>
      <c r="M75" s="16"/>
      <c r="N75" s="17">
        <f t="shared" si="15"/>
        <v>24.64</v>
      </c>
      <c r="O75" s="16">
        <f t="shared" si="16"/>
        <v>147.86000000000001</v>
      </c>
    </row>
    <row r="76" spans="1:15" s="18" customFormat="1" ht="15.75" customHeight="1" outlineLevel="2" x14ac:dyDescent="0.25">
      <c r="A76" s="13">
        <v>67</v>
      </c>
      <c r="B76" s="12" t="s">
        <v>14</v>
      </c>
      <c r="C76" s="12" t="s">
        <v>16</v>
      </c>
      <c r="D76" s="94" t="s">
        <v>165</v>
      </c>
      <c r="E76" s="100">
        <v>44497</v>
      </c>
      <c r="F76" s="96">
        <v>2508</v>
      </c>
      <c r="G76" s="94">
        <v>335266531011</v>
      </c>
      <c r="H76" s="95">
        <v>22800</v>
      </c>
      <c r="I76" s="95">
        <v>56900</v>
      </c>
      <c r="J76" s="14">
        <f t="shared" si="9"/>
        <v>56.9</v>
      </c>
      <c r="K76" s="96">
        <f t="shared" si="10"/>
        <v>111.29</v>
      </c>
      <c r="L76" s="16">
        <f t="shared" si="11"/>
        <v>16.43</v>
      </c>
      <c r="M76" s="16"/>
      <c r="N76" s="17">
        <f t="shared" si="15"/>
        <v>25.54</v>
      </c>
      <c r="O76" s="16">
        <f t="shared" si="16"/>
        <v>153.26</v>
      </c>
    </row>
    <row r="77" spans="1:15" s="43" customFormat="1" ht="15.75" customHeight="1" outlineLevel="1" x14ac:dyDescent="0.25">
      <c r="A77" s="34"/>
      <c r="B77" s="35"/>
      <c r="C77" s="35"/>
      <c r="D77" s="39" t="s">
        <v>185</v>
      </c>
      <c r="E77" s="37"/>
      <c r="F77" s="38"/>
      <c r="G77" s="39">
        <v>8</v>
      </c>
      <c r="H77" s="103">
        <f t="shared" ref="H77:O77" si="19">SUBTOTAL(9,H69:H76)</f>
        <v>191000</v>
      </c>
      <c r="I77" s="103">
        <f t="shared" si="19"/>
        <v>446500</v>
      </c>
      <c r="J77" s="40">
        <f t="shared" si="19"/>
        <v>446.5</v>
      </c>
      <c r="K77" s="38">
        <f t="shared" si="19"/>
        <v>873.27999999999986</v>
      </c>
      <c r="L77" s="41">
        <f t="shared" si="19"/>
        <v>131.44000000000003</v>
      </c>
      <c r="M77" s="41">
        <f t="shared" si="19"/>
        <v>3.91</v>
      </c>
      <c r="N77" s="42">
        <f t="shared" si="19"/>
        <v>201.71</v>
      </c>
      <c r="O77" s="41">
        <f t="shared" si="19"/>
        <v>1210.3399999999999</v>
      </c>
    </row>
    <row r="78" spans="1:15" s="18" customFormat="1" ht="15.75" customHeight="1" outlineLevel="2" x14ac:dyDescent="0.25">
      <c r="A78" s="13">
        <v>68</v>
      </c>
      <c r="B78" s="12" t="s">
        <v>14</v>
      </c>
      <c r="C78" s="12" t="s">
        <v>16</v>
      </c>
      <c r="D78" s="94" t="s">
        <v>166</v>
      </c>
      <c r="E78" s="100">
        <v>44498</v>
      </c>
      <c r="F78" s="96">
        <v>2508</v>
      </c>
      <c r="G78" s="94">
        <v>845266510773</v>
      </c>
      <c r="H78" s="95">
        <v>24500</v>
      </c>
      <c r="I78" s="95">
        <v>55400</v>
      </c>
      <c r="J78" s="14">
        <f t="shared" si="9"/>
        <v>55.4</v>
      </c>
      <c r="K78" s="96">
        <f t="shared" si="10"/>
        <v>108.35</v>
      </c>
      <c r="L78" s="16">
        <f t="shared" si="11"/>
        <v>16.43</v>
      </c>
      <c r="M78" s="16">
        <v>3.91</v>
      </c>
      <c r="N78" s="17">
        <f t="shared" si="15"/>
        <v>25.74</v>
      </c>
      <c r="O78" s="16">
        <f t="shared" si="16"/>
        <v>154.43</v>
      </c>
    </row>
    <row r="79" spans="1:15" s="18" customFormat="1" ht="15.75" customHeight="1" outlineLevel="2" x14ac:dyDescent="0.25">
      <c r="A79" s="13">
        <v>69</v>
      </c>
      <c r="B79" s="12" t="s">
        <v>14</v>
      </c>
      <c r="C79" s="12" t="s">
        <v>16</v>
      </c>
      <c r="D79" s="94" t="s">
        <v>166</v>
      </c>
      <c r="E79" s="100">
        <v>44498</v>
      </c>
      <c r="F79" s="96">
        <v>2508</v>
      </c>
      <c r="G79" s="94">
        <v>335266530799</v>
      </c>
      <c r="H79" s="95">
        <v>23000</v>
      </c>
      <c r="I79" s="95">
        <v>56600</v>
      </c>
      <c r="J79" s="14">
        <f t="shared" si="9"/>
        <v>56.6</v>
      </c>
      <c r="K79" s="96">
        <f t="shared" si="10"/>
        <v>110.7</v>
      </c>
      <c r="L79" s="16">
        <f t="shared" si="11"/>
        <v>16.43</v>
      </c>
      <c r="M79" s="16"/>
      <c r="N79" s="17">
        <f t="shared" si="15"/>
        <v>25.43</v>
      </c>
      <c r="O79" s="16">
        <f t="shared" si="16"/>
        <v>152.56</v>
      </c>
    </row>
    <row r="80" spans="1:15" s="18" customFormat="1" ht="15.75" customHeight="1" outlineLevel="2" x14ac:dyDescent="0.25">
      <c r="A80" s="13">
        <v>70</v>
      </c>
      <c r="B80" s="12" t="s">
        <v>14</v>
      </c>
      <c r="C80" s="12" t="s">
        <v>16</v>
      </c>
      <c r="D80" s="94" t="s">
        <v>166</v>
      </c>
      <c r="E80" s="100">
        <v>44498</v>
      </c>
      <c r="F80" s="96">
        <v>2508</v>
      </c>
      <c r="G80" s="94">
        <v>845266513009</v>
      </c>
      <c r="H80" s="95">
        <v>24100</v>
      </c>
      <c r="I80" s="95">
        <v>55700</v>
      </c>
      <c r="J80" s="14">
        <f t="shared" si="9"/>
        <v>55.7</v>
      </c>
      <c r="K80" s="96">
        <f t="shared" si="10"/>
        <v>108.94</v>
      </c>
      <c r="L80" s="16">
        <f t="shared" si="11"/>
        <v>16.43</v>
      </c>
      <c r="M80" s="16"/>
      <c r="N80" s="17">
        <f t="shared" si="15"/>
        <v>25.07</v>
      </c>
      <c r="O80" s="16">
        <f t="shared" si="16"/>
        <v>150.44</v>
      </c>
    </row>
    <row r="81" spans="1:15" s="18" customFormat="1" ht="15.75" customHeight="1" outlineLevel="2" x14ac:dyDescent="0.25">
      <c r="A81" s="13">
        <v>71</v>
      </c>
      <c r="B81" s="12" t="s">
        <v>14</v>
      </c>
      <c r="C81" s="12" t="s">
        <v>16</v>
      </c>
      <c r="D81" s="94" t="s">
        <v>166</v>
      </c>
      <c r="E81" s="100">
        <v>44498</v>
      </c>
      <c r="F81" s="96">
        <v>2508</v>
      </c>
      <c r="G81" s="94">
        <v>845266660982</v>
      </c>
      <c r="H81" s="95">
        <v>23900</v>
      </c>
      <c r="I81" s="95">
        <v>55450</v>
      </c>
      <c r="J81" s="14">
        <f t="shared" si="9"/>
        <v>55.5</v>
      </c>
      <c r="K81" s="96">
        <f t="shared" si="10"/>
        <v>108.55</v>
      </c>
      <c r="L81" s="16">
        <f t="shared" si="11"/>
        <v>16.43</v>
      </c>
      <c r="M81" s="16"/>
      <c r="N81" s="17">
        <f t="shared" si="15"/>
        <v>25</v>
      </c>
      <c r="O81" s="16">
        <f t="shared" si="16"/>
        <v>149.97999999999999</v>
      </c>
    </row>
    <row r="82" spans="1:15" s="18" customFormat="1" ht="15.75" customHeight="1" outlineLevel="2" x14ac:dyDescent="0.25">
      <c r="A82" s="13">
        <v>72</v>
      </c>
      <c r="B82" s="12" t="s">
        <v>14</v>
      </c>
      <c r="C82" s="12" t="s">
        <v>16</v>
      </c>
      <c r="D82" s="94" t="s">
        <v>166</v>
      </c>
      <c r="E82" s="100">
        <v>44498</v>
      </c>
      <c r="F82" s="96">
        <v>2508</v>
      </c>
      <c r="G82" s="94">
        <v>845266512852</v>
      </c>
      <c r="H82" s="95">
        <v>24500</v>
      </c>
      <c r="I82" s="95">
        <v>55300</v>
      </c>
      <c r="J82" s="14">
        <f t="shared" si="9"/>
        <v>55.3</v>
      </c>
      <c r="K82" s="96">
        <f t="shared" si="10"/>
        <v>108.16</v>
      </c>
      <c r="L82" s="16">
        <f t="shared" si="11"/>
        <v>16.43</v>
      </c>
      <c r="M82" s="16"/>
      <c r="N82" s="17">
        <f t="shared" si="15"/>
        <v>24.92</v>
      </c>
      <c r="O82" s="16">
        <f t="shared" si="16"/>
        <v>149.51</v>
      </c>
    </row>
    <row r="83" spans="1:15" s="18" customFormat="1" ht="15.75" customHeight="1" outlineLevel="2" x14ac:dyDescent="0.25">
      <c r="A83" s="13">
        <v>73</v>
      </c>
      <c r="B83" s="12" t="s">
        <v>14</v>
      </c>
      <c r="C83" s="12" t="s">
        <v>16</v>
      </c>
      <c r="D83" s="94" t="s">
        <v>166</v>
      </c>
      <c r="E83" s="100">
        <v>44498</v>
      </c>
      <c r="F83" s="96">
        <v>2508</v>
      </c>
      <c r="G83" s="94">
        <v>845266510377</v>
      </c>
      <c r="H83" s="95">
        <v>23500</v>
      </c>
      <c r="I83" s="95">
        <v>56200</v>
      </c>
      <c r="J83" s="14">
        <f t="shared" si="9"/>
        <v>56.2</v>
      </c>
      <c r="K83" s="96">
        <f t="shared" si="10"/>
        <v>109.92</v>
      </c>
      <c r="L83" s="16">
        <f t="shared" si="11"/>
        <v>16.43</v>
      </c>
      <c r="M83" s="16"/>
      <c r="N83" s="17">
        <f t="shared" si="15"/>
        <v>25.27</v>
      </c>
      <c r="O83" s="16">
        <f t="shared" si="16"/>
        <v>151.62</v>
      </c>
    </row>
    <row r="84" spans="1:15" s="18" customFormat="1" ht="15.75" customHeight="1" outlineLevel="2" x14ac:dyDescent="0.25">
      <c r="A84" s="13">
        <v>74</v>
      </c>
      <c r="B84" s="12" t="s">
        <v>14</v>
      </c>
      <c r="C84" s="12" t="s">
        <v>16</v>
      </c>
      <c r="D84" s="94" t="s">
        <v>166</v>
      </c>
      <c r="E84" s="100">
        <v>44498</v>
      </c>
      <c r="F84" s="96">
        <v>2508</v>
      </c>
      <c r="G84" s="94">
        <v>845266510591</v>
      </c>
      <c r="H84" s="95">
        <v>24100</v>
      </c>
      <c r="I84" s="95">
        <v>55700</v>
      </c>
      <c r="J84" s="14">
        <f t="shared" si="9"/>
        <v>55.7</v>
      </c>
      <c r="K84" s="96">
        <f t="shared" si="10"/>
        <v>108.94</v>
      </c>
      <c r="L84" s="16">
        <f t="shared" si="11"/>
        <v>16.43</v>
      </c>
      <c r="M84" s="16"/>
      <c r="N84" s="17">
        <f t="shared" si="15"/>
        <v>25.07</v>
      </c>
      <c r="O84" s="16">
        <f t="shared" si="16"/>
        <v>150.44</v>
      </c>
    </row>
    <row r="85" spans="1:15" s="18" customFormat="1" ht="15.75" customHeight="1" outlineLevel="2" x14ac:dyDescent="0.25">
      <c r="A85" s="13">
        <v>75</v>
      </c>
      <c r="B85" s="12" t="s">
        <v>14</v>
      </c>
      <c r="C85" s="12" t="s">
        <v>16</v>
      </c>
      <c r="D85" s="94" t="s">
        <v>166</v>
      </c>
      <c r="E85" s="100">
        <v>44498</v>
      </c>
      <c r="F85" s="96">
        <v>2508</v>
      </c>
      <c r="G85" s="94">
        <v>845266510658</v>
      </c>
      <c r="H85" s="95">
        <v>25000</v>
      </c>
      <c r="I85" s="95">
        <v>54800</v>
      </c>
      <c r="J85" s="14">
        <f t="shared" si="9"/>
        <v>54.8</v>
      </c>
      <c r="K85" s="96">
        <f t="shared" si="10"/>
        <v>107.18</v>
      </c>
      <c r="L85" s="16">
        <f t="shared" si="11"/>
        <v>16.43</v>
      </c>
      <c r="M85" s="16"/>
      <c r="N85" s="17">
        <f t="shared" si="15"/>
        <v>24.72</v>
      </c>
      <c r="O85" s="16">
        <f t="shared" si="16"/>
        <v>148.33000000000001</v>
      </c>
    </row>
    <row r="86" spans="1:15" s="18" customFormat="1" ht="15.75" customHeight="1" outlineLevel="2" x14ac:dyDescent="0.25">
      <c r="A86" s="13">
        <v>76</v>
      </c>
      <c r="B86" s="12" t="s">
        <v>14</v>
      </c>
      <c r="C86" s="12" t="s">
        <v>16</v>
      </c>
      <c r="D86" s="94" t="s">
        <v>166</v>
      </c>
      <c r="E86" s="100">
        <v>44498</v>
      </c>
      <c r="F86" s="96">
        <v>2508</v>
      </c>
      <c r="G86" s="94">
        <v>845266660172</v>
      </c>
      <c r="H86" s="95">
        <v>24000</v>
      </c>
      <c r="I86" s="95">
        <v>55800</v>
      </c>
      <c r="J86" s="14">
        <f t="shared" si="9"/>
        <v>55.8</v>
      </c>
      <c r="K86" s="96">
        <f t="shared" si="10"/>
        <v>109.14</v>
      </c>
      <c r="L86" s="16">
        <f t="shared" si="11"/>
        <v>16.43</v>
      </c>
      <c r="M86" s="16"/>
      <c r="N86" s="17">
        <f t="shared" si="15"/>
        <v>25.11</v>
      </c>
      <c r="O86" s="16">
        <f t="shared" si="16"/>
        <v>150.68</v>
      </c>
    </row>
    <row r="87" spans="1:15" s="18" customFormat="1" ht="15.75" customHeight="1" outlineLevel="2" x14ac:dyDescent="0.25">
      <c r="A87" s="13">
        <v>77</v>
      </c>
      <c r="B87" s="12" t="s">
        <v>14</v>
      </c>
      <c r="C87" s="12" t="s">
        <v>16</v>
      </c>
      <c r="D87" s="94" t="s">
        <v>166</v>
      </c>
      <c r="E87" s="100">
        <v>44498</v>
      </c>
      <c r="F87" s="96">
        <v>2508</v>
      </c>
      <c r="G87" s="94">
        <v>845266661121</v>
      </c>
      <c r="H87" s="95">
        <v>23900</v>
      </c>
      <c r="I87" s="95">
        <v>55900</v>
      </c>
      <c r="J87" s="14">
        <f t="shared" si="9"/>
        <v>55.9</v>
      </c>
      <c r="K87" s="96">
        <f t="shared" si="10"/>
        <v>109.33</v>
      </c>
      <c r="L87" s="16">
        <f t="shared" si="11"/>
        <v>16.43</v>
      </c>
      <c r="M87" s="16"/>
      <c r="N87" s="17">
        <f t="shared" si="15"/>
        <v>25.15</v>
      </c>
      <c r="O87" s="16">
        <f t="shared" si="16"/>
        <v>150.91</v>
      </c>
    </row>
    <row r="88" spans="1:15" s="43" customFormat="1" ht="15.75" customHeight="1" outlineLevel="1" x14ac:dyDescent="0.25">
      <c r="A88" s="34"/>
      <c r="B88" s="35"/>
      <c r="C88" s="35"/>
      <c r="D88" s="39" t="s">
        <v>186</v>
      </c>
      <c r="E88" s="37"/>
      <c r="F88" s="38"/>
      <c r="G88" s="39">
        <v>10</v>
      </c>
      <c r="H88" s="103">
        <f t="shared" ref="H88:O88" si="20">SUBTOTAL(9,H78:H87)</f>
        <v>240500</v>
      </c>
      <c r="I88" s="103">
        <f t="shared" si="20"/>
        <v>556850</v>
      </c>
      <c r="J88" s="40">
        <f t="shared" si="20"/>
        <v>556.9</v>
      </c>
      <c r="K88" s="38">
        <f t="shared" si="20"/>
        <v>1089.21</v>
      </c>
      <c r="L88" s="41">
        <f t="shared" si="20"/>
        <v>164.30000000000004</v>
      </c>
      <c r="M88" s="41">
        <f t="shared" si="20"/>
        <v>3.91</v>
      </c>
      <c r="N88" s="42">
        <f t="shared" si="20"/>
        <v>251.48</v>
      </c>
      <c r="O88" s="41">
        <f t="shared" si="20"/>
        <v>1508.9</v>
      </c>
    </row>
    <row r="89" spans="1:15" s="18" customFormat="1" ht="15.75" customHeight="1" outlineLevel="2" x14ac:dyDescent="0.25">
      <c r="A89" s="13">
        <v>78</v>
      </c>
      <c r="B89" s="12" t="s">
        <v>14</v>
      </c>
      <c r="C89" s="12" t="s">
        <v>16</v>
      </c>
      <c r="D89" s="94" t="s">
        <v>167</v>
      </c>
      <c r="E89" s="100">
        <v>44498</v>
      </c>
      <c r="F89" s="96">
        <v>2508</v>
      </c>
      <c r="G89" s="94">
        <v>845266510310</v>
      </c>
      <c r="H89" s="95">
        <v>24600</v>
      </c>
      <c r="I89" s="95">
        <v>55100</v>
      </c>
      <c r="J89" s="14">
        <f t="shared" si="9"/>
        <v>55.1</v>
      </c>
      <c r="K89" s="96">
        <f t="shared" si="10"/>
        <v>107.77</v>
      </c>
      <c r="L89" s="16">
        <f t="shared" si="11"/>
        <v>16.43</v>
      </c>
      <c r="M89" s="16">
        <v>3.91</v>
      </c>
      <c r="N89" s="17">
        <f t="shared" si="15"/>
        <v>25.62</v>
      </c>
      <c r="O89" s="16">
        <f t="shared" si="16"/>
        <v>153.72999999999999</v>
      </c>
    </row>
    <row r="90" spans="1:15" s="18" customFormat="1" ht="15.75" customHeight="1" outlineLevel="2" x14ac:dyDescent="0.25">
      <c r="A90" s="13">
        <v>79</v>
      </c>
      <c r="B90" s="12" t="s">
        <v>14</v>
      </c>
      <c r="C90" s="12" t="s">
        <v>16</v>
      </c>
      <c r="D90" s="94" t="s">
        <v>167</v>
      </c>
      <c r="E90" s="100">
        <v>44498</v>
      </c>
      <c r="F90" s="96">
        <v>2508</v>
      </c>
      <c r="G90" s="94">
        <v>335266500297</v>
      </c>
      <c r="H90" s="95">
        <v>24200</v>
      </c>
      <c r="I90" s="95">
        <v>55600</v>
      </c>
      <c r="J90" s="14">
        <f t="shared" si="9"/>
        <v>55.6</v>
      </c>
      <c r="K90" s="96">
        <f t="shared" si="10"/>
        <v>108.74</v>
      </c>
      <c r="L90" s="16">
        <f t="shared" si="11"/>
        <v>16.43</v>
      </c>
      <c r="M90" s="16"/>
      <c r="N90" s="17">
        <f t="shared" si="15"/>
        <v>25.03</v>
      </c>
      <c r="O90" s="16">
        <f t="shared" si="16"/>
        <v>150.19999999999999</v>
      </c>
    </row>
    <row r="91" spans="1:15" s="18" customFormat="1" ht="15.75" customHeight="1" outlineLevel="2" x14ac:dyDescent="0.25">
      <c r="A91" s="13">
        <v>80</v>
      </c>
      <c r="B91" s="12" t="s">
        <v>14</v>
      </c>
      <c r="C91" s="12" t="s">
        <v>16</v>
      </c>
      <c r="D91" s="94" t="s">
        <v>167</v>
      </c>
      <c r="E91" s="100">
        <v>44498</v>
      </c>
      <c r="F91" s="96">
        <v>2508</v>
      </c>
      <c r="G91" s="94">
        <v>845266512308</v>
      </c>
      <c r="H91" s="95">
        <v>23900</v>
      </c>
      <c r="I91" s="95">
        <v>55700</v>
      </c>
      <c r="J91" s="14">
        <f t="shared" si="9"/>
        <v>55.7</v>
      </c>
      <c r="K91" s="96">
        <f t="shared" si="10"/>
        <v>108.94</v>
      </c>
      <c r="L91" s="16">
        <f t="shared" si="11"/>
        <v>16.43</v>
      </c>
      <c r="M91" s="16"/>
      <c r="N91" s="17">
        <f t="shared" si="15"/>
        <v>25.07</v>
      </c>
      <c r="O91" s="16">
        <f t="shared" si="16"/>
        <v>150.44</v>
      </c>
    </row>
    <row r="92" spans="1:15" s="18" customFormat="1" ht="15.75" customHeight="1" outlineLevel="2" x14ac:dyDescent="0.25">
      <c r="A92" s="13">
        <v>81</v>
      </c>
      <c r="B92" s="12" t="s">
        <v>14</v>
      </c>
      <c r="C92" s="12" t="s">
        <v>16</v>
      </c>
      <c r="D92" s="94" t="s">
        <v>167</v>
      </c>
      <c r="E92" s="100">
        <v>44498</v>
      </c>
      <c r="F92" s="96">
        <v>2508</v>
      </c>
      <c r="G92" s="94">
        <v>845266510278</v>
      </c>
      <c r="H92" s="95">
        <v>23100</v>
      </c>
      <c r="I92" s="95">
        <v>56500</v>
      </c>
      <c r="J92" s="14">
        <f t="shared" si="9"/>
        <v>56.5</v>
      </c>
      <c r="K92" s="96">
        <f t="shared" si="10"/>
        <v>110.5</v>
      </c>
      <c r="L92" s="16">
        <f t="shared" si="11"/>
        <v>16.43</v>
      </c>
      <c r="M92" s="16"/>
      <c r="N92" s="17">
        <f t="shared" si="15"/>
        <v>25.39</v>
      </c>
      <c r="O92" s="16">
        <f t="shared" si="16"/>
        <v>152.32</v>
      </c>
    </row>
    <row r="93" spans="1:15" s="18" customFormat="1" ht="15.75" customHeight="1" outlineLevel="2" x14ac:dyDescent="0.25">
      <c r="A93" s="13">
        <v>82</v>
      </c>
      <c r="B93" s="12" t="s">
        <v>14</v>
      </c>
      <c r="C93" s="12" t="s">
        <v>16</v>
      </c>
      <c r="D93" s="94" t="s">
        <v>167</v>
      </c>
      <c r="E93" s="100">
        <v>44498</v>
      </c>
      <c r="F93" s="96">
        <v>2508</v>
      </c>
      <c r="G93" s="94">
        <v>845266661089</v>
      </c>
      <c r="H93" s="95">
        <v>23900</v>
      </c>
      <c r="I93" s="95">
        <v>55700</v>
      </c>
      <c r="J93" s="14">
        <f t="shared" si="9"/>
        <v>55.7</v>
      </c>
      <c r="K93" s="96">
        <f t="shared" si="10"/>
        <v>108.94</v>
      </c>
      <c r="L93" s="16">
        <f t="shared" si="11"/>
        <v>16.43</v>
      </c>
      <c r="M93" s="16"/>
      <c r="N93" s="17">
        <f t="shared" si="15"/>
        <v>25.07</v>
      </c>
      <c r="O93" s="16">
        <f t="shared" si="16"/>
        <v>150.44</v>
      </c>
    </row>
    <row r="94" spans="1:15" s="18" customFormat="1" ht="15.75" customHeight="1" outlineLevel="2" x14ac:dyDescent="0.25">
      <c r="A94" s="13">
        <v>83</v>
      </c>
      <c r="B94" s="12" t="s">
        <v>14</v>
      </c>
      <c r="C94" s="12" t="s">
        <v>16</v>
      </c>
      <c r="D94" s="94" t="s">
        <v>167</v>
      </c>
      <c r="E94" s="100">
        <v>44498</v>
      </c>
      <c r="F94" s="96">
        <v>2508</v>
      </c>
      <c r="G94" s="94">
        <v>845266510989</v>
      </c>
      <c r="H94" s="95">
        <v>24000</v>
      </c>
      <c r="I94" s="95">
        <v>55300</v>
      </c>
      <c r="J94" s="14">
        <f t="shared" si="9"/>
        <v>55.3</v>
      </c>
      <c r="K94" s="96">
        <f t="shared" si="10"/>
        <v>108.16</v>
      </c>
      <c r="L94" s="16">
        <f t="shared" si="11"/>
        <v>16.43</v>
      </c>
      <c r="M94" s="16"/>
      <c r="N94" s="17">
        <f t="shared" si="15"/>
        <v>24.92</v>
      </c>
      <c r="O94" s="16">
        <f t="shared" si="16"/>
        <v>149.51</v>
      </c>
    </row>
    <row r="95" spans="1:15" s="18" customFormat="1" ht="15.75" customHeight="1" outlineLevel="2" x14ac:dyDescent="0.25">
      <c r="A95" s="13">
        <v>84</v>
      </c>
      <c r="B95" s="12" t="s">
        <v>14</v>
      </c>
      <c r="C95" s="12" t="s">
        <v>16</v>
      </c>
      <c r="D95" s="94" t="s">
        <v>167</v>
      </c>
      <c r="E95" s="100">
        <v>44498</v>
      </c>
      <c r="F95" s="96">
        <v>2508</v>
      </c>
      <c r="G95" s="94">
        <v>845266510831</v>
      </c>
      <c r="H95" s="95">
        <v>24500</v>
      </c>
      <c r="I95" s="95">
        <v>55300</v>
      </c>
      <c r="J95" s="14">
        <f t="shared" si="9"/>
        <v>55.3</v>
      </c>
      <c r="K95" s="96">
        <f t="shared" si="10"/>
        <v>108.16</v>
      </c>
      <c r="L95" s="16">
        <f t="shared" si="11"/>
        <v>16.43</v>
      </c>
      <c r="M95" s="16"/>
      <c r="N95" s="17">
        <f t="shared" si="15"/>
        <v>24.92</v>
      </c>
      <c r="O95" s="16">
        <f t="shared" si="16"/>
        <v>149.51</v>
      </c>
    </row>
    <row r="96" spans="1:15" s="18" customFormat="1" ht="15.75" customHeight="1" outlineLevel="2" x14ac:dyDescent="0.25">
      <c r="A96" s="13">
        <v>85</v>
      </c>
      <c r="B96" s="12" t="s">
        <v>14</v>
      </c>
      <c r="C96" s="12" t="s">
        <v>16</v>
      </c>
      <c r="D96" s="94" t="s">
        <v>167</v>
      </c>
      <c r="E96" s="100">
        <v>44498</v>
      </c>
      <c r="F96" s="96">
        <v>2508</v>
      </c>
      <c r="G96" s="94">
        <v>845266660123</v>
      </c>
      <c r="H96" s="95">
        <v>24600</v>
      </c>
      <c r="I96" s="95">
        <v>55100</v>
      </c>
      <c r="J96" s="14">
        <f t="shared" si="9"/>
        <v>55.1</v>
      </c>
      <c r="K96" s="96">
        <f t="shared" si="10"/>
        <v>107.77</v>
      </c>
      <c r="L96" s="16">
        <f t="shared" si="11"/>
        <v>16.43</v>
      </c>
      <c r="M96" s="16"/>
      <c r="N96" s="17">
        <f t="shared" si="15"/>
        <v>24.84</v>
      </c>
      <c r="O96" s="16">
        <f t="shared" si="16"/>
        <v>149.04</v>
      </c>
    </row>
    <row r="97" spans="1:15" s="18" customFormat="1" ht="15.75" customHeight="1" outlineLevel="2" x14ac:dyDescent="0.25">
      <c r="A97" s="13">
        <v>86</v>
      </c>
      <c r="B97" s="12" t="s">
        <v>14</v>
      </c>
      <c r="C97" s="12" t="s">
        <v>16</v>
      </c>
      <c r="D97" s="94" t="s">
        <v>167</v>
      </c>
      <c r="E97" s="100">
        <v>44498</v>
      </c>
      <c r="F97" s="96">
        <v>2508</v>
      </c>
      <c r="G97" s="94">
        <v>33526657667</v>
      </c>
      <c r="H97" s="95">
        <v>24400</v>
      </c>
      <c r="I97" s="95">
        <v>54500</v>
      </c>
      <c r="J97" s="14">
        <f t="shared" si="9"/>
        <v>54.5</v>
      </c>
      <c r="K97" s="96">
        <f t="shared" si="10"/>
        <v>106.59</v>
      </c>
      <c r="L97" s="16">
        <f t="shared" si="11"/>
        <v>16.43</v>
      </c>
      <c r="M97" s="16"/>
      <c r="N97" s="17">
        <f t="shared" si="15"/>
        <v>24.6</v>
      </c>
      <c r="O97" s="16">
        <f t="shared" si="16"/>
        <v>147.62</v>
      </c>
    </row>
    <row r="98" spans="1:15" s="18" customFormat="1" ht="15.75" customHeight="1" outlineLevel="2" x14ac:dyDescent="0.25">
      <c r="A98" s="13">
        <v>87</v>
      </c>
      <c r="B98" s="12" t="s">
        <v>14</v>
      </c>
      <c r="C98" s="12" t="s">
        <v>16</v>
      </c>
      <c r="D98" s="94" t="s">
        <v>167</v>
      </c>
      <c r="E98" s="100">
        <v>44498</v>
      </c>
      <c r="F98" s="96">
        <v>2508</v>
      </c>
      <c r="G98" s="94">
        <v>845266661105</v>
      </c>
      <c r="H98" s="95">
        <v>23300</v>
      </c>
      <c r="I98" s="95">
        <v>56450</v>
      </c>
      <c r="J98" s="14">
        <f t="shared" si="9"/>
        <v>56.5</v>
      </c>
      <c r="K98" s="96">
        <f t="shared" si="10"/>
        <v>110.5</v>
      </c>
      <c r="L98" s="16">
        <f t="shared" si="11"/>
        <v>16.43</v>
      </c>
      <c r="M98" s="16"/>
      <c r="N98" s="17">
        <f t="shared" si="15"/>
        <v>25.39</v>
      </c>
      <c r="O98" s="16">
        <f t="shared" si="16"/>
        <v>152.32</v>
      </c>
    </row>
    <row r="99" spans="1:15" s="43" customFormat="1" ht="15.75" customHeight="1" outlineLevel="1" x14ac:dyDescent="0.25">
      <c r="A99" s="34"/>
      <c r="B99" s="35"/>
      <c r="C99" s="35"/>
      <c r="D99" s="39" t="s">
        <v>187</v>
      </c>
      <c r="E99" s="37"/>
      <c r="F99" s="38"/>
      <c r="G99" s="39">
        <v>10</v>
      </c>
      <c r="H99" s="103">
        <f t="shared" ref="H99:O99" si="21">SUBTOTAL(9,H89:H98)</f>
        <v>240500</v>
      </c>
      <c r="I99" s="103">
        <f t="shared" si="21"/>
        <v>555250</v>
      </c>
      <c r="J99" s="40">
        <f t="shared" si="21"/>
        <v>555.30000000000007</v>
      </c>
      <c r="K99" s="38">
        <f t="shared" si="21"/>
        <v>1086.07</v>
      </c>
      <c r="L99" s="41">
        <f t="shared" si="21"/>
        <v>164.30000000000004</v>
      </c>
      <c r="M99" s="41">
        <f t="shared" si="21"/>
        <v>3.91</v>
      </c>
      <c r="N99" s="42">
        <f t="shared" si="21"/>
        <v>250.85000000000002</v>
      </c>
      <c r="O99" s="41">
        <f t="shared" si="21"/>
        <v>1505.1299999999999</v>
      </c>
    </row>
    <row r="100" spans="1:15" s="18" customFormat="1" ht="15.75" customHeight="1" outlineLevel="2" x14ac:dyDescent="0.25">
      <c r="A100" s="13">
        <v>88</v>
      </c>
      <c r="B100" s="12" t="s">
        <v>14</v>
      </c>
      <c r="C100" s="12" t="s">
        <v>16</v>
      </c>
      <c r="D100" s="94" t="s">
        <v>168</v>
      </c>
      <c r="E100" s="100">
        <v>44498</v>
      </c>
      <c r="F100" s="96">
        <v>2508</v>
      </c>
      <c r="G100" s="94">
        <v>335266576685</v>
      </c>
      <c r="H100" s="95">
        <v>24300</v>
      </c>
      <c r="I100" s="95">
        <v>55400</v>
      </c>
      <c r="J100" s="14">
        <f t="shared" si="9"/>
        <v>55.4</v>
      </c>
      <c r="K100" s="96">
        <f t="shared" si="10"/>
        <v>108.35</v>
      </c>
      <c r="L100" s="16">
        <f t="shared" si="11"/>
        <v>16.43</v>
      </c>
      <c r="M100" s="16">
        <v>3.91</v>
      </c>
      <c r="N100" s="17">
        <f t="shared" si="15"/>
        <v>25.74</v>
      </c>
      <c r="O100" s="16">
        <f t="shared" si="16"/>
        <v>154.43</v>
      </c>
    </row>
    <row r="101" spans="1:15" s="18" customFormat="1" ht="15.75" customHeight="1" outlineLevel="2" x14ac:dyDescent="0.25">
      <c r="A101" s="13">
        <v>89</v>
      </c>
      <c r="B101" s="12" t="s">
        <v>14</v>
      </c>
      <c r="C101" s="12" t="s">
        <v>16</v>
      </c>
      <c r="D101" s="94" t="s">
        <v>168</v>
      </c>
      <c r="E101" s="100">
        <v>44498</v>
      </c>
      <c r="F101" s="96">
        <v>2508</v>
      </c>
      <c r="G101" s="94">
        <v>845266660776</v>
      </c>
      <c r="H101" s="95">
        <v>23600</v>
      </c>
      <c r="I101" s="95">
        <v>56050</v>
      </c>
      <c r="J101" s="14">
        <f t="shared" si="9"/>
        <v>56.1</v>
      </c>
      <c r="K101" s="96">
        <f t="shared" si="10"/>
        <v>109.72</v>
      </c>
      <c r="L101" s="16">
        <f t="shared" si="11"/>
        <v>16.43</v>
      </c>
      <c r="M101" s="16"/>
      <c r="N101" s="17">
        <f t="shared" si="15"/>
        <v>25.23</v>
      </c>
      <c r="O101" s="16">
        <f t="shared" si="16"/>
        <v>151.38</v>
      </c>
    </row>
    <row r="102" spans="1:15" s="18" customFormat="1" ht="15.75" customHeight="1" outlineLevel="2" x14ac:dyDescent="0.25">
      <c r="A102" s="13">
        <v>90</v>
      </c>
      <c r="B102" s="12" t="s">
        <v>14</v>
      </c>
      <c r="C102" s="12" t="s">
        <v>16</v>
      </c>
      <c r="D102" s="94" t="s">
        <v>168</v>
      </c>
      <c r="E102" s="100">
        <v>44498</v>
      </c>
      <c r="F102" s="96">
        <v>2508</v>
      </c>
      <c r="G102" s="94">
        <v>845266661006</v>
      </c>
      <c r="H102" s="95">
        <v>23900</v>
      </c>
      <c r="I102" s="95">
        <v>55800</v>
      </c>
      <c r="J102" s="14">
        <f t="shared" si="9"/>
        <v>55.8</v>
      </c>
      <c r="K102" s="96">
        <f t="shared" si="10"/>
        <v>109.14</v>
      </c>
      <c r="L102" s="16">
        <f t="shared" si="11"/>
        <v>16.43</v>
      </c>
      <c r="M102" s="16"/>
      <c r="N102" s="17">
        <f t="shared" si="15"/>
        <v>25.11</v>
      </c>
      <c r="O102" s="16">
        <f t="shared" si="16"/>
        <v>150.68</v>
      </c>
    </row>
    <row r="103" spans="1:15" s="18" customFormat="1" ht="15.75" customHeight="1" outlineLevel="2" x14ac:dyDescent="0.25">
      <c r="A103" s="13">
        <v>91</v>
      </c>
      <c r="B103" s="12" t="s">
        <v>14</v>
      </c>
      <c r="C103" s="12" t="s">
        <v>16</v>
      </c>
      <c r="D103" s="94" t="s">
        <v>168</v>
      </c>
      <c r="E103" s="100">
        <v>44498</v>
      </c>
      <c r="F103" s="96">
        <v>2508</v>
      </c>
      <c r="G103" s="94">
        <v>845266660107</v>
      </c>
      <c r="H103" s="95">
        <v>24000</v>
      </c>
      <c r="I103" s="95">
        <v>55900</v>
      </c>
      <c r="J103" s="14">
        <f t="shared" si="9"/>
        <v>55.9</v>
      </c>
      <c r="K103" s="96">
        <f t="shared" si="10"/>
        <v>109.33</v>
      </c>
      <c r="L103" s="16">
        <f t="shared" si="11"/>
        <v>16.43</v>
      </c>
      <c r="M103" s="16"/>
      <c r="N103" s="17">
        <f t="shared" si="15"/>
        <v>25.15</v>
      </c>
      <c r="O103" s="16">
        <f t="shared" si="16"/>
        <v>150.91</v>
      </c>
    </row>
    <row r="104" spans="1:15" s="18" customFormat="1" ht="15.75" customHeight="1" outlineLevel="2" x14ac:dyDescent="0.25">
      <c r="A104" s="13">
        <v>92</v>
      </c>
      <c r="B104" s="12" t="s">
        <v>14</v>
      </c>
      <c r="C104" s="12" t="s">
        <v>16</v>
      </c>
      <c r="D104" s="94" t="s">
        <v>168</v>
      </c>
      <c r="E104" s="100">
        <v>44498</v>
      </c>
      <c r="F104" s="96">
        <v>2508</v>
      </c>
      <c r="G104" s="94">
        <v>335266500255</v>
      </c>
      <c r="H104" s="95">
        <v>24700</v>
      </c>
      <c r="I104" s="95">
        <v>54400</v>
      </c>
      <c r="J104" s="14">
        <f t="shared" si="9"/>
        <v>54.4</v>
      </c>
      <c r="K104" s="96">
        <f t="shared" si="10"/>
        <v>106.4</v>
      </c>
      <c r="L104" s="16">
        <f t="shared" si="11"/>
        <v>16.43</v>
      </c>
      <c r="M104" s="16"/>
      <c r="N104" s="17">
        <f t="shared" si="15"/>
        <v>24.57</v>
      </c>
      <c r="O104" s="16">
        <f t="shared" si="16"/>
        <v>147.4</v>
      </c>
    </row>
    <row r="105" spans="1:15" s="18" customFormat="1" ht="15.75" customHeight="1" outlineLevel="2" x14ac:dyDescent="0.25">
      <c r="A105" s="13">
        <v>93</v>
      </c>
      <c r="B105" s="12" t="s">
        <v>14</v>
      </c>
      <c r="C105" s="12" t="s">
        <v>16</v>
      </c>
      <c r="D105" s="94" t="s">
        <v>168</v>
      </c>
      <c r="E105" s="100">
        <v>44498</v>
      </c>
      <c r="F105" s="96">
        <v>2508</v>
      </c>
      <c r="G105" s="94">
        <v>845266512704</v>
      </c>
      <c r="H105" s="95">
        <v>24000</v>
      </c>
      <c r="I105" s="95">
        <v>55500</v>
      </c>
      <c r="J105" s="14">
        <f t="shared" si="9"/>
        <v>55.5</v>
      </c>
      <c r="K105" s="96">
        <f t="shared" si="10"/>
        <v>108.55</v>
      </c>
      <c r="L105" s="16">
        <f t="shared" si="11"/>
        <v>16.43</v>
      </c>
      <c r="M105" s="16"/>
      <c r="N105" s="17">
        <f t="shared" si="15"/>
        <v>25</v>
      </c>
      <c r="O105" s="16">
        <f t="shared" si="16"/>
        <v>149.97999999999999</v>
      </c>
    </row>
    <row r="106" spans="1:15" s="18" customFormat="1" ht="15.75" customHeight="1" outlineLevel="2" x14ac:dyDescent="0.25">
      <c r="A106" s="13">
        <v>94</v>
      </c>
      <c r="B106" s="12" t="s">
        <v>14</v>
      </c>
      <c r="C106" s="12" t="s">
        <v>16</v>
      </c>
      <c r="D106" s="94" t="s">
        <v>168</v>
      </c>
      <c r="E106" s="100">
        <v>44498</v>
      </c>
      <c r="F106" s="96">
        <v>2508</v>
      </c>
      <c r="G106" s="94">
        <v>845266513447</v>
      </c>
      <c r="H106" s="95">
        <v>23900</v>
      </c>
      <c r="I106" s="95">
        <v>55800</v>
      </c>
      <c r="J106" s="14">
        <f t="shared" si="9"/>
        <v>55.8</v>
      </c>
      <c r="K106" s="96">
        <f t="shared" si="10"/>
        <v>109.14</v>
      </c>
      <c r="L106" s="16">
        <f t="shared" si="11"/>
        <v>16.43</v>
      </c>
      <c r="M106" s="16"/>
      <c r="N106" s="17">
        <f t="shared" si="15"/>
        <v>25.11</v>
      </c>
      <c r="O106" s="16">
        <f t="shared" si="16"/>
        <v>150.68</v>
      </c>
    </row>
    <row r="107" spans="1:15" s="18" customFormat="1" ht="15.75" customHeight="1" outlineLevel="2" x14ac:dyDescent="0.25">
      <c r="A107" s="13">
        <v>95</v>
      </c>
      <c r="B107" s="12" t="s">
        <v>14</v>
      </c>
      <c r="C107" s="12" t="s">
        <v>16</v>
      </c>
      <c r="D107" s="94" t="s">
        <v>168</v>
      </c>
      <c r="E107" s="100">
        <v>44498</v>
      </c>
      <c r="F107" s="96">
        <v>2508</v>
      </c>
      <c r="G107" s="94">
        <v>845266510955</v>
      </c>
      <c r="H107" s="95">
        <v>24000</v>
      </c>
      <c r="I107" s="95">
        <v>55600</v>
      </c>
      <c r="J107" s="14">
        <f t="shared" si="9"/>
        <v>55.6</v>
      </c>
      <c r="K107" s="96">
        <f t="shared" si="10"/>
        <v>108.74</v>
      </c>
      <c r="L107" s="16">
        <f t="shared" si="11"/>
        <v>16.43</v>
      </c>
      <c r="M107" s="16"/>
      <c r="N107" s="17">
        <f t="shared" si="15"/>
        <v>25.03</v>
      </c>
      <c r="O107" s="16">
        <f t="shared" si="16"/>
        <v>150.19999999999999</v>
      </c>
    </row>
    <row r="108" spans="1:15" s="18" customFormat="1" ht="15.75" customHeight="1" outlineLevel="2" x14ac:dyDescent="0.25">
      <c r="A108" s="13">
        <v>96</v>
      </c>
      <c r="B108" s="12" t="s">
        <v>14</v>
      </c>
      <c r="C108" s="12" t="s">
        <v>16</v>
      </c>
      <c r="D108" s="94" t="s">
        <v>168</v>
      </c>
      <c r="E108" s="100">
        <v>44498</v>
      </c>
      <c r="F108" s="96">
        <v>2508</v>
      </c>
      <c r="G108" s="94">
        <v>335266500099</v>
      </c>
      <c r="H108" s="95">
        <v>24300</v>
      </c>
      <c r="I108" s="95">
        <v>55200</v>
      </c>
      <c r="J108" s="14">
        <f t="shared" si="9"/>
        <v>55.2</v>
      </c>
      <c r="K108" s="96">
        <f t="shared" si="10"/>
        <v>107.96</v>
      </c>
      <c r="L108" s="16">
        <f t="shared" si="11"/>
        <v>16.43</v>
      </c>
      <c r="M108" s="16"/>
      <c r="N108" s="17">
        <f t="shared" si="15"/>
        <v>24.88</v>
      </c>
      <c r="O108" s="16">
        <f t="shared" si="16"/>
        <v>149.26999999999998</v>
      </c>
    </row>
    <row r="109" spans="1:15" s="18" customFormat="1" ht="15.75" customHeight="1" outlineLevel="2" x14ac:dyDescent="0.25">
      <c r="A109" s="13">
        <v>97</v>
      </c>
      <c r="B109" s="12" t="s">
        <v>14</v>
      </c>
      <c r="C109" s="12" t="s">
        <v>16</v>
      </c>
      <c r="D109" s="94" t="s">
        <v>168</v>
      </c>
      <c r="E109" s="100">
        <v>44498</v>
      </c>
      <c r="F109" s="96">
        <v>2508</v>
      </c>
      <c r="G109" s="94">
        <v>845266513363</v>
      </c>
      <c r="H109" s="95">
        <v>24000</v>
      </c>
      <c r="I109" s="95">
        <v>55600</v>
      </c>
      <c r="J109" s="14">
        <f t="shared" si="9"/>
        <v>55.6</v>
      </c>
      <c r="K109" s="96">
        <f t="shared" si="10"/>
        <v>108.74</v>
      </c>
      <c r="L109" s="16">
        <f t="shared" si="11"/>
        <v>16.43</v>
      </c>
      <c r="M109" s="16"/>
      <c r="N109" s="17">
        <f t="shared" si="15"/>
        <v>25.03</v>
      </c>
      <c r="O109" s="16">
        <f t="shared" si="16"/>
        <v>150.19999999999999</v>
      </c>
    </row>
    <row r="110" spans="1:15" s="43" customFormat="1" ht="15.75" customHeight="1" outlineLevel="1" x14ac:dyDescent="0.25">
      <c r="A110" s="34"/>
      <c r="B110" s="35"/>
      <c r="C110" s="35"/>
      <c r="D110" s="39" t="s">
        <v>188</v>
      </c>
      <c r="E110" s="37"/>
      <c r="F110" s="38"/>
      <c r="G110" s="39">
        <v>10</v>
      </c>
      <c r="H110" s="103">
        <f t="shared" ref="H110:O110" si="22">SUBTOTAL(9,H100:H109)</f>
        <v>240700</v>
      </c>
      <c r="I110" s="103">
        <f t="shared" si="22"/>
        <v>555250</v>
      </c>
      <c r="J110" s="40">
        <f t="shared" si="22"/>
        <v>555.30000000000007</v>
      </c>
      <c r="K110" s="38">
        <f t="shared" si="22"/>
        <v>1086.07</v>
      </c>
      <c r="L110" s="41">
        <f t="shared" si="22"/>
        <v>164.30000000000004</v>
      </c>
      <c r="M110" s="41">
        <f t="shared" si="22"/>
        <v>3.91</v>
      </c>
      <c r="N110" s="42">
        <f t="shared" si="22"/>
        <v>250.84999999999997</v>
      </c>
      <c r="O110" s="41">
        <f t="shared" si="22"/>
        <v>1505.13</v>
      </c>
    </row>
    <row r="111" spans="1:15" s="18" customFormat="1" ht="15.75" customHeight="1" outlineLevel="2" x14ac:dyDescent="0.25">
      <c r="A111" s="13">
        <v>98</v>
      </c>
      <c r="B111" s="12" t="s">
        <v>14</v>
      </c>
      <c r="C111" s="12" t="s">
        <v>16</v>
      </c>
      <c r="D111" s="94" t="s">
        <v>169</v>
      </c>
      <c r="E111" s="100">
        <v>44498</v>
      </c>
      <c r="F111" s="96">
        <v>2508</v>
      </c>
      <c r="G111" s="94">
        <v>845266510518</v>
      </c>
      <c r="H111" s="95">
        <v>23500</v>
      </c>
      <c r="I111" s="95">
        <v>55400</v>
      </c>
      <c r="J111" s="14">
        <f t="shared" si="9"/>
        <v>55.4</v>
      </c>
      <c r="K111" s="96">
        <f t="shared" si="10"/>
        <v>108.35</v>
      </c>
      <c r="L111" s="16">
        <f t="shared" si="11"/>
        <v>16.43</v>
      </c>
      <c r="M111" s="16">
        <v>3.91</v>
      </c>
      <c r="N111" s="17">
        <f t="shared" si="15"/>
        <v>25.74</v>
      </c>
      <c r="O111" s="16">
        <f t="shared" si="16"/>
        <v>154.43</v>
      </c>
    </row>
    <row r="112" spans="1:15" s="18" customFormat="1" ht="15.75" customHeight="1" outlineLevel="2" x14ac:dyDescent="0.25">
      <c r="A112" s="13">
        <v>99</v>
      </c>
      <c r="B112" s="12" t="s">
        <v>14</v>
      </c>
      <c r="C112" s="12" t="s">
        <v>16</v>
      </c>
      <c r="D112" s="94" t="s">
        <v>169</v>
      </c>
      <c r="E112" s="100">
        <v>44498</v>
      </c>
      <c r="F112" s="96">
        <v>2508</v>
      </c>
      <c r="G112" s="94">
        <v>845266510633</v>
      </c>
      <c r="H112" s="95">
        <v>24200</v>
      </c>
      <c r="I112" s="95">
        <v>55700</v>
      </c>
      <c r="J112" s="14">
        <f t="shared" si="9"/>
        <v>55.7</v>
      </c>
      <c r="K112" s="96">
        <f t="shared" si="10"/>
        <v>108.94</v>
      </c>
      <c r="L112" s="16">
        <f t="shared" si="11"/>
        <v>16.43</v>
      </c>
      <c r="M112" s="16"/>
      <c r="N112" s="17">
        <f t="shared" si="15"/>
        <v>25.07</v>
      </c>
      <c r="O112" s="16">
        <f t="shared" si="16"/>
        <v>150.44</v>
      </c>
    </row>
    <row r="113" spans="1:15" s="18" customFormat="1" ht="15.75" customHeight="1" outlineLevel="2" x14ac:dyDescent="0.25">
      <c r="A113" s="13">
        <v>100</v>
      </c>
      <c r="B113" s="12" t="s">
        <v>14</v>
      </c>
      <c r="C113" s="12" t="s">
        <v>16</v>
      </c>
      <c r="D113" s="94" t="s">
        <v>169</v>
      </c>
      <c r="E113" s="100">
        <v>44498</v>
      </c>
      <c r="F113" s="96">
        <v>2508</v>
      </c>
      <c r="G113" s="94">
        <v>335266500313</v>
      </c>
      <c r="H113" s="95">
        <v>24500</v>
      </c>
      <c r="I113" s="95">
        <v>55450</v>
      </c>
      <c r="J113" s="14">
        <f t="shared" si="9"/>
        <v>55.5</v>
      </c>
      <c r="K113" s="96">
        <f t="shared" si="10"/>
        <v>108.55</v>
      </c>
      <c r="L113" s="16">
        <f t="shared" si="11"/>
        <v>16.43</v>
      </c>
      <c r="M113" s="16"/>
      <c r="N113" s="17">
        <f t="shared" si="15"/>
        <v>25</v>
      </c>
      <c r="O113" s="16">
        <f t="shared" si="16"/>
        <v>149.97999999999999</v>
      </c>
    </row>
    <row r="114" spans="1:15" s="18" customFormat="1" ht="15.75" customHeight="1" outlineLevel="2" x14ac:dyDescent="0.25">
      <c r="A114" s="13">
        <v>101</v>
      </c>
      <c r="B114" s="12" t="s">
        <v>14</v>
      </c>
      <c r="C114" s="12" t="s">
        <v>16</v>
      </c>
      <c r="D114" s="94" t="s">
        <v>169</v>
      </c>
      <c r="E114" s="100">
        <v>44498</v>
      </c>
      <c r="F114" s="96">
        <v>2508</v>
      </c>
      <c r="G114" s="94">
        <v>845266512753</v>
      </c>
      <c r="H114" s="95">
        <v>24000</v>
      </c>
      <c r="I114" s="95">
        <v>54500</v>
      </c>
      <c r="J114" s="14">
        <f t="shared" si="9"/>
        <v>54.5</v>
      </c>
      <c r="K114" s="96">
        <f t="shared" si="10"/>
        <v>106.59</v>
      </c>
      <c r="L114" s="16">
        <f t="shared" si="11"/>
        <v>16.43</v>
      </c>
      <c r="M114" s="16"/>
      <c r="N114" s="17">
        <f t="shared" si="15"/>
        <v>24.6</v>
      </c>
      <c r="O114" s="16">
        <f t="shared" si="16"/>
        <v>147.62</v>
      </c>
    </row>
    <row r="115" spans="1:15" s="18" customFormat="1" ht="15.75" customHeight="1" outlineLevel="2" x14ac:dyDescent="0.25">
      <c r="A115" s="13">
        <v>102</v>
      </c>
      <c r="B115" s="12" t="s">
        <v>14</v>
      </c>
      <c r="C115" s="12" t="s">
        <v>16</v>
      </c>
      <c r="D115" s="94" t="s">
        <v>169</v>
      </c>
      <c r="E115" s="100">
        <v>44498</v>
      </c>
      <c r="F115" s="96">
        <v>2508</v>
      </c>
      <c r="G115" s="94">
        <v>845266511060</v>
      </c>
      <c r="H115" s="95">
        <v>23600</v>
      </c>
      <c r="I115" s="95">
        <v>56000</v>
      </c>
      <c r="J115" s="14">
        <f t="shared" si="9"/>
        <v>56</v>
      </c>
      <c r="K115" s="96">
        <f t="shared" si="10"/>
        <v>109.53</v>
      </c>
      <c r="L115" s="16">
        <f t="shared" si="11"/>
        <v>16.43</v>
      </c>
      <c r="M115" s="16"/>
      <c r="N115" s="17">
        <f t="shared" si="15"/>
        <v>25.19</v>
      </c>
      <c r="O115" s="16">
        <f t="shared" si="16"/>
        <v>151.15</v>
      </c>
    </row>
    <row r="116" spans="1:15" s="18" customFormat="1" ht="15.75" customHeight="1" outlineLevel="2" x14ac:dyDescent="0.25">
      <c r="A116" s="13">
        <v>103</v>
      </c>
      <c r="B116" s="12" t="s">
        <v>14</v>
      </c>
      <c r="C116" s="12" t="s">
        <v>16</v>
      </c>
      <c r="D116" s="94" t="s">
        <v>169</v>
      </c>
      <c r="E116" s="100">
        <v>44498</v>
      </c>
      <c r="F116" s="96">
        <v>2508</v>
      </c>
      <c r="G116" s="94">
        <v>845266661022</v>
      </c>
      <c r="H116" s="95">
        <v>23600</v>
      </c>
      <c r="I116" s="95">
        <v>55700</v>
      </c>
      <c r="J116" s="14">
        <f t="shared" ref="J116:J156" si="23">ROUNDUP((I116/1000),1)</f>
        <v>55.7</v>
      </c>
      <c r="K116" s="96">
        <f t="shared" ref="K116:K156" si="24">ROUND((1*1.95583*J116),2)</f>
        <v>108.94</v>
      </c>
      <c r="L116" s="16">
        <f t="shared" ref="L116:L156" si="25">ROUND((8.4*1.95583),2)</f>
        <v>16.43</v>
      </c>
      <c r="M116" s="16"/>
      <c r="N116" s="17">
        <f t="shared" si="15"/>
        <v>25.07</v>
      </c>
      <c r="O116" s="16">
        <f t="shared" si="16"/>
        <v>150.44</v>
      </c>
    </row>
    <row r="117" spans="1:15" s="18" customFormat="1" ht="15.75" customHeight="1" outlineLevel="2" x14ac:dyDescent="0.25">
      <c r="A117" s="13">
        <v>104</v>
      </c>
      <c r="B117" s="12" t="s">
        <v>14</v>
      </c>
      <c r="C117" s="12" t="s">
        <v>16</v>
      </c>
      <c r="D117" s="94" t="s">
        <v>169</v>
      </c>
      <c r="E117" s="100">
        <v>44498</v>
      </c>
      <c r="F117" s="96">
        <v>2508</v>
      </c>
      <c r="G117" s="94">
        <v>845266510765</v>
      </c>
      <c r="H117" s="95">
        <v>23400</v>
      </c>
      <c r="I117" s="95">
        <v>56200</v>
      </c>
      <c r="J117" s="14">
        <f t="shared" si="23"/>
        <v>56.2</v>
      </c>
      <c r="K117" s="96">
        <f t="shared" si="24"/>
        <v>109.92</v>
      </c>
      <c r="L117" s="16">
        <f t="shared" si="25"/>
        <v>16.43</v>
      </c>
      <c r="M117" s="16"/>
      <c r="N117" s="17">
        <f t="shared" si="15"/>
        <v>25.27</v>
      </c>
      <c r="O117" s="16">
        <f t="shared" si="16"/>
        <v>151.62</v>
      </c>
    </row>
    <row r="118" spans="1:15" s="18" customFormat="1" ht="15.75" customHeight="1" outlineLevel="2" x14ac:dyDescent="0.25">
      <c r="A118" s="13">
        <v>105</v>
      </c>
      <c r="B118" s="12" t="s">
        <v>14</v>
      </c>
      <c r="C118" s="12" t="s">
        <v>16</v>
      </c>
      <c r="D118" s="94" t="s">
        <v>169</v>
      </c>
      <c r="E118" s="100">
        <v>44498</v>
      </c>
      <c r="F118" s="96">
        <v>2508</v>
      </c>
      <c r="G118" s="94">
        <v>845266510229</v>
      </c>
      <c r="H118" s="95">
        <v>22800</v>
      </c>
      <c r="I118" s="95">
        <v>55800</v>
      </c>
      <c r="J118" s="14">
        <f t="shared" si="23"/>
        <v>55.8</v>
      </c>
      <c r="K118" s="96">
        <f t="shared" si="24"/>
        <v>109.14</v>
      </c>
      <c r="L118" s="16">
        <f t="shared" si="25"/>
        <v>16.43</v>
      </c>
      <c r="M118" s="16"/>
      <c r="N118" s="17">
        <f t="shared" si="15"/>
        <v>25.11</v>
      </c>
      <c r="O118" s="16">
        <f t="shared" si="16"/>
        <v>150.68</v>
      </c>
    </row>
    <row r="119" spans="1:15" s="18" customFormat="1" ht="15.75" customHeight="1" outlineLevel="2" x14ac:dyDescent="0.25">
      <c r="A119" s="13">
        <v>106</v>
      </c>
      <c r="B119" s="12" t="s">
        <v>14</v>
      </c>
      <c r="C119" s="12" t="s">
        <v>16</v>
      </c>
      <c r="D119" s="94" t="s">
        <v>169</v>
      </c>
      <c r="E119" s="100">
        <v>44498</v>
      </c>
      <c r="F119" s="96">
        <v>2508</v>
      </c>
      <c r="G119" s="94">
        <v>845266510070</v>
      </c>
      <c r="H119" s="95">
        <v>23300</v>
      </c>
      <c r="I119" s="95">
        <v>56100</v>
      </c>
      <c r="J119" s="14">
        <f t="shared" si="23"/>
        <v>56.1</v>
      </c>
      <c r="K119" s="96">
        <f t="shared" si="24"/>
        <v>109.72</v>
      </c>
      <c r="L119" s="16">
        <f t="shared" si="25"/>
        <v>16.43</v>
      </c>
      <c r="M119" s="16"/>
      <c r="N119" s="17">
        <f t="shared" si="15"/>
        <v>25.23</v>
      </c>
      <c r="O119" s="16">
        <f t="shared" si="16"/>
        <v>151.38</v>
      </c>
    </row>
    <row r="120" spans="1:15" s="18" customFormat="1" ht="15.75" customHeight="1" outlineLevel="2" x14ac:dyDescent="0.25">
      <c r="A120" s="13">
        <v>107</v>
      </c>
      <c r="B120" s="12" t="s">
        <v>14</v>
      </c>
      <c r="C120" s="12" t="s">
        <v>16</v>
      </c>
      <c r="D120" s="94" t="s">
        <v>169</v>
      </c>
      <c r="E120" s="100">
        <v>44498</v>
      </c>
      <c r="F120" s="96">
        <v>2508</v>
      </c>
      <c r="G120" s="94">
        <v>84266510807</v>
      </c>
      <c r="H120" s="95">
        <v>23200</v>
      </c>
      <c r="I120" s="95">
        <v>56700</v>
      </c>
      <c r="J120" s="14">
        <f t="shared" si="23"/>
        <v>56.7</v>
      </c>
      <c r="K120" s="96">
        <f t="shared" si="24"/>
        <v>110.9</v>
      </c>
      <c r="L120" s="16">
        <f t="shared" si="25"/>
        <v>16.43</v>
      </c>
      <c r="M120" s="16"/>
      <c r="N120" s="17">
        <f t="shared" si="15"/>
        <v>25.47</v>
      </c>
      <c r="O120" s="16">
        <f t="shared" si="16"/>
        <v>152.80000000000001</v>
      </c>
    </row>
    <row r="121" spans="1:15" s="18" customFormat="1" ht="15.75" customHeight="1" outlineLevel="2" x14ac:dyDescent="0.25">
      <c r="A121" s="13">
        <v>108</v>
      </c>
      <c r="B121" s="12" t="s">
        <v>14</v>
      </c>
      <c r="C121" s="12" t="s">
        <v>16</v>
      </c>
      <c r="D121" s="94" t="s">
        <v>169</v>
      </c>
      <c r="E121" s="100">
        <v>44498</v>
      </c>
      <c r="F121" s="96">
        <v>2508</v>
      </c>
      <c r="G121" s="94">
        <v>335266514033</v>
      </c>
      <c r="H121" s="95">
        <v>22850</v>
      </c>
      <c r="I121" s="95">
        <v>56850</v>
      </c>
      <c r="J121" s="14">
        <f t="shared" si="23"/>
        <v>56.9</v>
      </c>
      <c r="K121" s="96">
        <f t="shared" si="24"/>
        <v>111.29</v>
      </c>
      <c r="L121" s="16">
        <f t="shared" si="25"/>
        <v>16.43</v>
      </c>
      <c r="M121" s="16"/>
      <c r="N121" s="17">
        <f t="shared" si="15"/>
        <v>25.54</v>
      </c>
      <c r="O121" s="16">
        <f t="shared" si="16"/>
        <v>153.26</v>
      </c>
    </row>
    <row r="122" spans="1:15" s="18" customFormat="1" ht="15.75" customHeight="1" outlineLevel="2" x14ac:dyDescent="0.25">
      <c r="A122" s="13">
        <v>109</v>
      </c>
      <c r="B122" s="12" t="s">
        <v>14</v>
      </c>
      <c r="C122" s="12" t="s">
        <v>16</v>
      </c>
      <c r="D122" s="94" t="s">
        <v>169</v>
      </c>
      <c r="E122" s="100">
        <v>44498</v>
      </c>
      <c r="F122" s="96">
        <v>2508</v>
      </c>
      <c r="G122" s="94">
        <v>845266661154</v>
      </c>
      <c r="H122" s="95">
        <v>24000</v>
      </c>
      <c r="I122" s="95">
        <v>55800</v>
      </c>
      <c r="J122" s="14">
        <f t="shared" si="23"/>
        <v>55.8</v>
      </c>
      <c r="K122" s="96">
        <f t="shared" si="24"/>
        <v>109.14</v>
      </c>
      <c r="L122" s="16">
        <f t="shared" si="25"/>
        <v>16.43</v>
      </c>
      <c r="M122" s="16"/>
      <c r="N122" s="17">
        <f t="shared" si="15"/>
        <v>25.11</v>
      </c>
      <c r="O122" s="16">
        <f t="shared" si="16"/>
        <v>150.68</v>
      </c>
    </row>
    <row r="123" spans="1:15" s="18" customFormat="1" ht="15.75" customHeight="1" outlineLevel="2" x14ac:dyDescent="0.25">
      <c r="A123" s="13">
        <v>110</v>
      </c>
      <c r="B123" s="12" t="s">
        <v>14</v>
      </c>
      <c r="C123" s="12" t="s">
        <v>16</v>
      </c>
      <c r="D123" s="94" t="s">
        <v>169</v>
      </c>
      <c r="E123" s="100">
        <v>44498</v>
      </c>
      <c r="F123" s="96">
        <v>2508</v>
      </c>
      <c r="G123" s="94">
        <v>845266510401</v>
      </c>
      <c r="H123" s="95">
        <v>24300</v>
      </c>
      <c r="I123" s="95">
        <v>55400</v>
      </c>
      <c r="J123" s="14">
        <f t="shared" si="23"/>
        <v>55.4</v>
      </c>
      <c r="K123" s="96">
        <f t="shared" si="24"/>
        <v>108.35</v>
      </c>
      <c r="L123" s="16">
        <f t="shared" si="25"/>
        <v>16.43</v>
      </c>
      <c r="M123" s="16"/>
      <c r="N123" s="17">
        <f t="shared" si="15"/>
        <v>24.96</v>
      </c>
      <c r="O123" s="16">
        <f t="shared" si="16"/>
        <v>149.74</v>
      </c>
    </row>
    <row r="124" spans="1:15" s="18" customFormat="1" ht="15.75" customHeight="1" outlineLevel="2" x14ac:dyDescent="0.25">
      <c r="A124" s="13">
        <v>111</v>
      </c>
      <c r="B124" s="12" t="s">
        <v>14</v>
      </c>
      <c r="C124" s="12" t="s">
        <v>16</v>
      </c>
      <c r="D124" s="94" t="s">
        <v>169</v>
      </c>
      <c r="E124" s="100">
        <v>44498</v>
      </c>
      <c r="F124" s="96">
        <v>2508</v>
      </c>
      <c r="G124" s="94">
        <v>335266531102</v>
      </c>
      <c r="H124" s="95">
        <v>23400</v>
      </c>
      <c r="I124" s="95">
        <v>56400</v>
      </c>
      <c r="J124" s="14">
        <f t="shared" si="23"/>
        <v>56.4</v>
      </c>
      <c r="K124" s="96">
        <f t="shared" si="24"/>
        <v>110.31</v>
      </c>
      <c r="L124" s="16">
        <f t="shared" si="25"/>
        <v>16.43</v>
      </c>
      <c r="M124" s="16"/>
      <c r="N124" s="17">
        <f t="shared" si="15"/>
        <v>25.35</v>
      </c>
      <c r="O124" s="16">
        <f t="shared" si="16"/>
        <v>152.09</v>
      </c>
    </row>
    <row r="125" spans="1:15" s="18" customFormat="1" ht="15.75" customHeight="1" outlineLevel="2" x14ac:dyDescent="0.25">
      <c r="A125" s="13">
        <v>112</v>
      </c>
      <c r="B125" s="12" t="s">
        <v>14</v>
      </c>
      <c r="C125" s="12" t="s">
        <v>16</v>
      </c>
      <c r="D125" s="94" t="s">
        <v>169</v>
      </c>
      <c r="E125" s="100">
        <v>44498</v>
      </c>
      <c r="F125" s="96">
        <v>2508</v>
      </c>
      <c r="G125" s="94">
        <v>335266530955</v>
      </c>
      <c r="H125" s="95">
        <v>23400</v>
      </c>
      <c r="I125" s="95">
        <v>56400</v>
      </c>
      <c r="J125" s="14">
        <f t="shared" si="23"/>
        <v>56.4</v>
      </c>
      <c r="K125" s="96">
        <f t="shared" si="24"/>
        <v>110.31</v>
      </c>
      <c r="L125" s="16">
        <f t="shared" si="25"/>
        <v>16.43</v>
      </c>
      <c r="M125" s="16"/>
      <c r="N125" s="17">
        <f t="shared" ref="N125:N132" si="26">ROUND(((SUM(K125:M125))*20/100),2)</f>
        <v>25.35</v>
      </c>
      <c r="O125" s="16">
        <f t="shared" ref="O125:O132" si="27">SUM(K125:N125)</f>
        <v>152.09</v>
      </c>
    </row>
    <row r="126" spans="1:15" s="18" customFormat="1" ht="15.75" customHeight="1" outlineLevel="2" x14ac:dyDescent="0.25">
      <c r="A126" s="13">
        <v>113</v>
      </c>
      <c r="B126" s="12" t="s">
        <v>14</v>
      </c>
      <c r="C126" s="12" t="s">
        <v>16</v>
      </c>
      <c r="D126" s="94" t="s">
        <v>169</v>
      </c>
      <c r="E126" s="100">
        <v>44498</v>
      </c>
      <c r="F126" s="96">
        <v>2508</v>
      </c>
      <c r="G126" s="94">
        <v>845266660370</v>
      </c>
      <c r="H126" s="95">
        <v>21800</v>
      </c>
      <c r="I126" s="95">
        <v>58000</v>
      </c>
      <c r="J126" s="14">
        <f t="shared" si="23"/>
        <v>58</v>
      </c>
      <c r="K126" s="96">
        <f t="shared" si="24"/>
        <v>113.44</v>
      </c>
      <c r="L126" s="16">
        <f t="shared" si="25"/>
        <v>16.43</v>
      </c>
      <c r="M126" s="16"/>
      <c r="N126" s="17">
        <f t="shared" si="26"/>
        <v>25.97</v>
      </c>
      <c r="O126" s="16">
        <f t="shared" si="27"/>
        <v>155.84</v>
      </c>
    </row>
    <row r="127" spans="1:15" s="18" customFormat="1" ht="15.75" customHeight="1" outlineLevel="2" x14ac:dyDescent="0.25">
      <c r="A127" s="13">
        <v>114</v>
      </c>
      <c r="B127" s="12" t="s">
        <v>14</v>
      </c>
      <c r="C127" s="12" t="s">
        <v>16</v>
      </c>
      <c r="D127" s="94" t="s">
        <v>169</v>
      </c>
      <c r="E127" s="100">
        <v>44498</v>
      </c>
      <c r="F127" s="96">
        <v>2508</v>
      </c>
      <c r="G127" s="94">
        <v>845266510203</v>
      </c>
      <c r="H127" s="95">
        <v>23400</v>
      </c>
      <c r="I127" s="95">
        <v>56300</v>
      </c>
      <c r="J127" s="14">
        <f t="shared" si="23"/>
        <v>56.3</v>
      </c>
      <c r="K127" s="96">
        <f t="shared" si="24"/>
        <v>110.11</v>
      </c>
      <c r="L127" s="16">
        <f t="shared" si="25"/>
        <v>16.43</v>
      </c>
      <c r="M127" s="16"/>
      <c r="N127" s="17">
        <f t="shared" si="26"/>
        <v>25.31</v>
      </c>
      <c r="O127" s="16">
        <f t="shared" si="27"/>
        <v>151.85</v>
      </c>
    </row>
    <row r="128" spans="1:15" s="18" customFormat="1" ht="15.75" customHeight="1" outlineLevel="2" x14ac:dyDescent="0.25">
      <c r="A128" s="13">
        <v>115</v>
      </c>
      <c r="B128" s="12" t="s">
        <v>14</v>
      </c>
      <c r="C128" s="12" t="s">
        <v>16</v>
      </c>
      <c r="D128" s="94" t="s">
        <v>169</v>
      </c>
      <c r="E128" s="100">
        <v>44498</v>
      </c>
      <c r="F128" s="96">
        <v>2508</v>
      </c>
      <c r="G128" s="94">
        <v>845266512662</v>
      </c>
      <c r="H128" s="95">
        <v>23650</v>
      </c>
      <c r="I128" s="95">
        <v>55900</v>
      </c>
      <c r="J128" s="14">
        <f t="shared" si="23"/>
        <v>55.9</v>
      </c>
      <c r="K128" s="96">
        <f t="shared" si="24"/>
        <v>109.33</v>
      </c>
      <c r="L128" s="16">
        <f t="shared" si="25"/>
        <v>16.43</v>
      </c>
      <c r="M128" s="16"/>
      <c r="N128" s="17">
        <f t="shared" si="26"/>
        <v>25.15</v>
      </c>
      <c r="O128" s="16">
        <f t="shared" si="27"/>
        <v>150.91</v>
      </c>
    </row>
    <row r="129" spans="1:15" s="43" customFormat="1" ht="15.75" customHeight="1" outlineLevel="1" x14ac:dyDescent="0.25">
      <c r="A129" s="34"/>
      <c r="B129" s="35"/>
      <c r="C129" s="35"/>
      <c r="D129" s="39" t="s">
        <v>189</v>
      </c>
      <c r="E129" s="37"/>
      <c r="F129" s="38"/>
      <c r="G129" s="39">
        <v>18</v>
      </c>
      <c r="H129" s="103">
        <f t="shared" ref="H129:O129" si="28">SUBTOTAL(9,H111:H128)</f>
        <v>422900</v>
      </c>
      <c r="I129" s="103">
        <f t="shared" si="28"/>
        <v>1008600</v>
      </c>
      <c r="J129" s="40">
        <f t="shared" si="28"/>
        <v>1008.6999999999998</v>
      </c>
      <c r="K129" s="38">
        <f t="shared" si="28"/>
        <v>1972.8599999999997</v>
      </c>
      <c r="L129" s="41">
        <f t="shared" si="28"/>
        <v>295.74000000000007</v>
      </c>
      <c r="M129" s="41">
        <f t="shared" si="28"/>
        <v>3.91</v>
      </c>
      <c r="N129" s="42">
        <f t="shared" si="28"/>
        <v>454.49000000000007</v>
      </c>
      <c r="O129" s="41">
        <f t="shared" si="28"/>
        <v>2727</v>
      </c>
    </row>
    <row r="130" spans="1:15" s="18" customFormat="1" ht="15.75" customHeight="1" outlineLevel="2" x14ac:dyDescent="0.25">
      <c r="A130" s="13">
        <v>116</v>
      </c>
      <c r="B130" s="12" t="s">
        <v>14</v>
      </c>
      <c r="C130" s="12" t="s">
        <v>16</v>
      </c>
      <c r="D130" s="94" t="s">
        <v>170</v>
      </c>
      <c r="E130" s="100">
        <v>44499</v>
      </c>
      <c r="F130" s="96">
        <v>2508</v>
      </c>
      <c r="G130" s="94">
        <v>845266510955</v>
      </c>
      <c r="H130" s="95">
        <v>24000</v>
      </c>
      <c r="I130" s="95">
        <v>56000</v>
      </c>
      <c r="J130" s="14">
        <f t="shared" si="23"/>
        <v>56</v>
      </c>
      <c r="K130" s="96">
        <f t="shared" si="24"/>
        <v>109.53</v>
      </c>
      <c r="L130" s="16">
        <f t="shared" si="25"/>
        <v>16.43</v>
      </c>
      <c r="M130" s="16">
        <v>3.91</v>
      </c>
      <c r="N130" s="17">
        <f t="shared" si="26"/>
        <v>25.97</v>
      </c>
      <c r="O130" s="16">
        <f t="shared" si="27"/>
        <v>155.84</v>
      </c>
    </row>
    <row r="131" spans="1:15" s="18" customFormat="1" ht="15.75" customHeight="1" outlineLevel="2" x14ac:dyDescent="0.25">
      <c r="A131" s="13">
        <v>117</v>
      </c>
      <c r="B131" s="12" t="s">
        <v>14</v>
      </c>
      <c r="C131" s="12" t="s">
        <v>16</v>
      </c>
      <c r="D131" s="94" t="s">
        <v>170</v>
      </c>
      <c r="E131" s="100">
        <v>44499</v>
      </c>
      <c r="F131" s="96">
        <v>2508</v>
      </c>
      <c r="G131" s="94">
        <v>335266576685</v>
      </c>
      <c r="H131" s="95">
        <v>24300</v>
      </c>
      <c r="I131" s="95">
        <v>55400</v>
      </c>
      <c r="J131" s="14">
        <f t="shared" si="23"/>
        <v>55.4</v>
      </c>
      <c r="K131" s="96">
        <f t="shared" si="24"/>
        <v>108.35</v>
      </c>
      <c r="L131" s="16">
        <f t="shared" si="25"/>
        <v>16.43</v>
      </c>
      <c r="M131" s="16"/>
      <c r="N131" s="17">
        <f t="shared" si="26"/>
        <v>24.96</v>
      </c>
      <c r="O131" s="16">
        <f t="shared" si="27"/>
        <v>149.74</v>
      </c>
    </row>
    <row r="132" spans="1:15" s="18" customFormat="1" ht="15.75" customHeight="1" outlineLevel="2" x14ac:dyDescent="0.25">
      <c r="A132" s="13">
        <v>118</v>
      </c>
      <c r="B132" s="12" t="s">
        <v>14</v>
      </c>
      <c r="C132" s="12" t="s">
        <v>16</v>
      </c>
      <c r="D132" s="94" t="s">
        <v>170</v>
      </c>
      <c r="E132" s="100">
        <v>44499</v>
      </c>
      <c r="F132" s="96">
        <v>2508</v>
      </c>
      <c r="G132" s="94">
        <v>845266660776</v>
      </c>
      <c r="H132" s="95">
        <v>23600</v>
      </c>
      <c r="I132" s="95">
        <v>56300</v>
      </c>
      <c r="J132" s="14">
        <f t="shared" si="23"/>
        <v>56.3</v>
      </c>
      <c r="K132" s="96">
        <f t="shared" si="24"/>
        <v>110.11</v>
      </c>
      <c r="L132" s="16">
        <f t="shared" si="25"/>
        <v>16.43</v>
      </c>
      <c r="M132" s="16"/>
      <c r="N132" s="17">
        <f t="shared" si="26"/>
        <v>25.31</v>
      </c>
      <c r="O132" s="16">
        <f t="shared" si="27"/>
        <v>151.85</v>
      </c>
    </row>
    <row r="133" spans="1:15" s="18" customFormat="1" ht="15.75" customHeight="1" outlineLevel="2" x14ac:dyDescent="0.25">
      <c r="A133" s="13">
        <v>119</v>
      </c>
      <c r="B133" s="12" t="s">
        <v>14</v>
      </c>
      <c r="C133" s="12" t="s">
        <v>16</v>
      </c>
      <c r="D133" s="94" t="s">
        <v>170</v>
      </c>
      <c r="E133" s="100">
        <v>44499</v>
      </c>
      <c r="F133" s="96">
        <v>2508</v>
      </c>
      <c r="G133" s="94">
        <v>845266661006</v>
      </c>
      <c r="H133" s="95">
        <v>23900</v>
      </c>
      <c r="I133" s="95">
        <v>56000</v>
      </c>
      <c r="J133" s="14">
        <f t="shared" si="23"/>
        <v>56</v>
      </c>
      <c r="K133" s="96">
        <f t="shared" si="24"/>
        <v>109.53</v>
      </c>
      <c r="L133" s="16">
        <f t="shared" si="25"/>
        <v>16.43</v>
      </c>
      <c r="M133" s="16"/>
      <c r="N133" s="17">
        <f t="shared" ref="N133:N150" si="29">ROUND(((SUM(K133:M133))*20/100),2)</f>
        <v>25.19</v>
      </c>
      <c r="O133" s="16">
        <f t="shared" ref="O133:O150" si="30">SUM(K133:N133)</f>
        <v>151.15</v>
      </c>
    </row>
    <row r="134" spans="1:15" s="18" customFormat="1" ht="15.75" customHeight="1" outlineLevel="2" x14ac:dyDescent="0.25">
      <c r="A134" s="13">
        <v>120</v>
      </c>
      <c r="B134" s="12" t="s">
        <v>14</v>
      </c>
      <c r="C134" s="12" t="s">
        <v>16</v>
      </c>
      <c r="D134" s="94" t="s">
        <v>170</v>
      </c>
      <c r="E134" s="100">
        <v>44499</v>
      </c>
      <c r="F134" s="96">
        <v>2508</v>
      </c>
      <c r="G134" s="94">
        <v>845266660107</v>
      </c>
      <c r="H134" s="95">
        <v>24000</v>
      </c>
      <c r="I134" s="95">
        <v>55900</v>
      </c>
      <c r="J134" s="14">
        <f t="shared" si="23"/>
        <v>55.9</v>
      </c>
      <c r="K134" s="96">
        <f t="shared" si="24"/>
        <v>109.33</v>
      </c>
      <c r="L134" s="16">
        <f t="shared" si="25"/>
        <v>16.43</v>
      </c>
      <c r="M134" s="16"/>
      <c r="N134" s="17">
        <f t="shared" si="29"/>
        <v>25.15</v>
      </c>
      <c r="O134" s="16">
        <f t="shared" si="30"/>
        <v>150.91</v>
      </c>
    </row>
    <row r="135" spans="1:15" s="18" customFormat="1" ht="15.75" customHeight="1" outlineLevel="2" x14ac:dyDescent="0.25">
      <c r="A135" s="13">
        <v>121</v>
      </c>
      <c r="B135" s="12" t="s">
        <v>14</v>
      </c>
      <c r="C135" s="12" t="s">
        <v>16</v>
      </c>
      <c r="D135" s="94" t="s">
        <v>170</v>
      </c>
      <c r="E135" s="100">
        <v>44499</v>
      </c>
      <c r="F135" s="96">
        <v>2508</v>
      </c>
      <c r="G135" s="94">
        <v>335266500255</v>
      </c>
      <c r="H135" s="95">
        <v>24700</v>
      </c>
      <c r="I135" s="95">
        <v>55200</v>
      </c>
      <c r="J135" s="14">
        <f t="shared" si="23"/>
        <v>55.2</v>
      </c>
      <c r="K135" s="96">
        <f t="shared" si="24"/>
        <v>107.96</v>
      </c>
      <c r="L135" s="16">
        <f t="shared" si="25"/>
        <v>16.43</v>
      </c>
      <c r="M135" s="16"/>
      <c r="N135" s="17">
        <f t="shared" si="29"/>
        <v>24.88</v>
      </c>
      <c r="O135" s="16">
        <f t="shared" si="30"/>
        <v>149.26999999999998</v>
      </c>
    </row>
    <row r="136" spans="1:15" s="18" customFormat="1" ht="15.75" customHeight="1" outlineLevel="2" x14ac:dyDescent="0.25">
      <c r="A136" s="13">
        <v>122</v>
      </c>
      <c r="B136" s="12" t="s">
        <v>14</v>
      </c>
      <c r="C136" s="12" t="s">
        <v>16</v>
      </c>
      <c r="D136" s="94" t="s">
        <v>170</v>
      </c>
      <c r="E136" s="100">
        <v>44499</v>
      </c>
      <c r="F136" s="96">
        <v>2508</v>
      </c>
      <c r="G136" s="94">
        <v>845266512704</v>
      </c>
      <c r="H136" s="95">
        <v>24000</v>
      </c>
      <c r="I136" s="95">
        <v>55300</v>
      </c>
      <c r="J136" s="14">
        <f t="shared" si="23"/>
        <v>55.3</v>
      </c>
      <c r="K136" s="96">
        <f t="shared" si="24"/>
        <v>108.16</v>
      </c>
      <c r="L136" s="16">
        <f t="shared" si="25"/>
        <v>16.43</v>
      </c>
      <c r="M136" s="16"/>
      <c r="N136" s="17">
        <f t="shared" si="29"/>
        <v>24.92</v>
      </c>
      <c r="O136" s="16">
        <f t="shared" si="30"/>
        <v>149.51</v>
      </c>
    </row>
    <row r="137" spans="1:15" s="18" customFormat="1" ht="15.75" customHeight="1" outlineLevel="2" x14ac:dyDescent="0.25">
      <c r="A137" s="13">
        <v>123</v>
      </c>
      <c r="B137" s="12" t="s">
        <v>14</v>
      </c>
      <c r="C137" s="12" t="s">
        <v>16</v>
      </c>
      <c r="D137" s="94" t="s">
        <v>170</v>
      </c>
      <c r="E137" s="100">
        <v>44499</v>
      </c>
      <c r="F137" s="96">
        <v>2508</v>
      </c>
      <c r="G137" s="94">
        <v>845266512753</v>
      </c>
      <c r="H137" s="95">
        <v>24000</v>
      </c>
      <c r="I137" s="95">
        <v>55900</v>
      </c>
      <c r="J137" s="14">
        <f t="shared" si="23"/>
        <v>55.9</v>
      </c>
      <c r="K137" s="96">
        <f t="shared" si="24"/>
        <v>109.33</v>
      </c>
      <c r="L137" s="16">
        <f t="shared" si="25"/>
        <v>16.43</v>
      </c>
      <c r="M137" s="16"/>
      <c r="N137" s="17">
        <f t="shared" si="29"/>
        <v>25.15</v>
      </c>
      <c r="O137" s="16">
        <f t="shared" si="30"/>
        <v>150.91</v>
      </c>
    </row>
    <row r="138" spans="1:15" s="18" customFormat="1" ht="15.75" customHeight="1" outlineLevel="2" x14ac:dyDescent="0.25">
      <c r="A138" s="13">
        <v>124</v>
      </c>
      <c r="B138" s="12" t="s">
        <v>14</v>
      </c>
      <c r="C138" s="12" t="s">
        <v>16</v>
      </c>
      <c r="D138" s="94" t="s">
        <v>170</v>
      </c>
      <c r="E138" s="100">
        <v>44499</v>
      </c>
      <c r="F138" s="96">
        <v>2508</v>
      </c>
      <c r="G138" s="94">
        <v>845266511060</v>
      </c>
      <c r="H138" s="95">
        <v>23600</v>
      </c>
      <c r="I138" s="95">
        <v>56000</v>
      </c>
      <c r="J138" s="14">
        <f t="shared" si="23"/>
        <v>56</v>
      </c>
      <c r="K138" s="96">
        <f t="shared" si="24"/>
        <v>109.53</v>
      </c>
      <c r="L138" s="16">
        <f t="shared" si="25"/>
        <v>16.43</v>
      </c>
      <c r="M138" s="16"/>
      <c r="N138" s="17">
        <f t="shared" si="29"/>
        <v>25.19</v>
      </c>
      <c r="O138" s="16">
        <f t="shared" si="30"/>
        <v>151.15</v>
      </c>
    </row>
    <row r="139" spans="1:15" s="18" customFormat="1" ht="15.75" customHeight="1" outlineLevel="2" x14ac:dyDescent="0.25">
      <c r="A139" s="13">
        <v>125</v>
      </c>
      <c r="B139" s="12" t="s">
        <v>14</v>
      </c>
      <c r="C139" s="12" t="s">
        <v>16</v>
      </c>
      <c r="D139" s="94" t="s">
        <v>170</v>
      </c>
      <c r="E139" s="100">
        <v>44499</v>
      </c>
      <c r="F139" s="96">
        <v>2508</v>
      </c>
      <c r="G139" s="94">
        <v>845266661022</v>
      </c>
      <c r="H139" s="95">
        <v>23600</v>
      </c>
      <c r="I139" s="95">
        <v>54100</v>
      </c>
      <c r="J139" s="14">
        <f t="shared" si="23"/>
        <v>54.1</v>
      </c>
      <c r="K139" s="96">
        <f t="shared" si="24"/>
        <v>105.81</v>
      </c>
      <c r="L139" s="16">
        <f t="shared" si="25"/>
        <v>16.43</v>
      </c>
      <c r="M139" s="16"/>
      <c r="N139" s="17">
        <f t="shared" si="29"/>
        <v>24.45</v>
      </c>
      <c r="O139" s="16">
        <f t="shared" si="30"/>
        <v>146.69</v>
      </c>
    </row>
    <row r="140" spans="1:15" s="43" customFormat="1" ht="15.75" customHeight="1" outlineLevel="1" x14ac:dyDescent="0.25">
      <c r="A140" s="34"/>
      <c r="B140" s="35"/>
      <c r="C140" s="35"/>
      <c r="D140" s="39" t="s">
        <v>190</v>
      </c>
      <c r="E140" s="37"/>
      <c r="F140" s="38"/>
      <c r="G140" s="39">
        <v>10</v>
      </c>
      <c r="H140" s="103">
        <f t="shared" ref="H140:O140" si="31">SUBTOTAL(9,H130:H139)</f>
        <v>239700</v>
      </c>
      <c r="I140" s="103">
        <f t="shared" si="31"/>
        <v>556100</v>
      </c>
      <c r="J140" s="40">
        <f t="shared" si="31"/>
        <v>556.09999999999991</v>
      </c>
      <c r="K140" s="38">
        <f t="shared" si="31"/>
        <v>1087.6400000000001</v>
      </c>
      <c r="L140" s="41">
        <f t="shared" si="31"/>
        <v>164.30000000000004</v>
      </c>
      <c r="M140" s="41">
        <f t="shared" si="31"/>
        <v>3.91</v>
      </c>
      <c r="N140" s="42">
        <f t="shared" si="31"/>
        <v>251.17</v>
      </c>
      <c r="O140" s="41">
        <f t="shared" si="31"/>
        <v>1507.0200000000002</v>
      </c>
    </row>
    <row r="141" spans="1:15" s="18" customFormat="1" ht="15.75" customHeight="1" outlineLevel="2" x14ac:dyDescent="0.25">
      <c r="A141" s="13">
        <v>126</v>
      </c>
      <c r="B141" s="12" t="s">
        <v>14</v>
      </c>
      <c r="C141" s="12" t="s">
        <v>16</v>
      </c>
      <c r="D141" s="94" t="s">
        <v>171</v>
      </c>
      <c r="E141" s="100">
        <v>44499</v>
      </c>
      <c r="F141" s="96">
        <v>2508</v>
      </c>
      <c r="G141" s="94">
        <v>845266510765</v>
      </c>
      <c r="H141" s="95">
        <v>23400</v>
      </c>
      <c r="I141" s="95">
        <v>56600</v>
      </c>
      <c r="J141" s="14">
        <f t="shared" si="23"/>
        <v>56.6</v>
      </c>
      <c r="K141" s="96">
        <f t="shared" si="24"/>
        <v>110.7</v>
      </c>
      <c r="L141" s="16">
        <f t="shared" si="25"/>
        <v>16.43</v>
      </c>
      <c r="M141" s="16">
        <v>3.91</v>
      </c>
      <c r="N141" s="17">
        <f t="shared" si="29"/>
        <v>26.21</v>
      </c>
      <c r="O141" s="16">
        <f t="shared" si="30"/>
        <v>157.25</v>
      </c>
    </row>
    <row r="142" spans="1:15" s="18" customFormat="1" ht="15.75" customHeight="1" outlineLevel="2" x14ac:dyDescent="0.25">
      <c r="A142" s="13">
        <v>127</v>
      </c>
      <c r="B142" s="12" t="s">
        <v>14</v>
      </c>
      <c r="C142" s="12" t="s">
        <v>16</v>
      </c>
      <c r="D142" s="94" t="s">
        <v>171</v>
      </c>
      <c r="E142" s="100">
        <v>44499</v>
      </c>
      <c r="F142" s="96">
        <v>2508</v>
      </c>
      <c r="G142" s="94">
        <v>845266510229</v>
      </c>
      <c r="H142" s="95">
        <v>22800</v>
      </c>
      <c r="I142" s="95">
        <v>57000</v>
      </c>
      <c r="J142" s="14">
        <f t="shared" si="23"/>
        <v>57</v>
      </c>
      <c r="K142" s="96">
        <f t="shared" si="24"/>
        <v>111.48</v>
      </c>
      <c r="L142" s="16">
        <f t="shared" si="25"/>
        <v>16.43</v>
      </c>
      <c r="M142" s="16"/>
      <c r="N142" s="17">
        <f t="shared" si="29"/>
        <v>25.58</v>
      </c>
      <c r="O142" s="16">
        <f t="shared" si="30"/>
        <v>153.49</v>
      </c>
    </row>
    <row r="143" spans="1:15" s="18" customFormat="1" ht="15.75" customHeight="1" outlineLevel="2" x14ac:dyDescent="0.25">
      <c r="A143" s="13">
        <v>128</v>
      </c>
      <c r="B143" s="12" t="s">
        <v>14</v>
      </c>
      <c r="C143" s="12" t="s">
        <v>16</v>
      </c>
      <c r="D143" s="94" t="s">
        <v>171</v>
      </c>
      <c r="E143" s="100">
        <v>44499</v>
      </c>
      <c r="F143" s="96">
        <v>2508</v>
      </c>
      <c r="G143" s="94">
        <v>845266661154</v>
      </c>
      <c r="H143" s="95">
        <v>24000</v>
      </c>
      <c r="I143" s="95">
        <v>55000</v>
      </c>
      <c r="J143" s="14">
        <f t="shared" si="23"/>
        <v>55</v>
      </c>
      <c r="K143" s="96">
        <f t="shared" si="24"/>
        <v>107.57</v>
      </c>
      <c r="L143" s="16">
        <f t="shared" si="25"/>
        <v>16.43</v>
      </c>
      <c r="M143" s="16"/>
      <c r="N143" s="17">
        <f t="shared" si="29"/>
        <v>24.8</v>
      </c>
      <c r="O143" s="16">
        <f t="shared" si="30"/>
        <v>148.80000000000001</v>
      </c>
    </row>
    <row r="144" spans="1:15" s="18" customFormat="1" ht="15.75" customHeight="1" outlineLevel="2" x14ac:dyDescent="0.25">
      <c r="A144" s="13">
        <v>129</v>
      </c>
      <c r="B144" s="12" t="s">
        <v>14</v>
      </c>
      <c r="C144" s="12" t="s">
        <v>16</v>
      </c>
      <c r="D144" s="94" t="s">
        <v>171</v>
      </c>
      <c r="E144" s="100">
        <v>44499</v>
      </c>
      <c r="F144" s="96">
        <v>2508</v>
      </c>
      <c r="G144" s="94">
        <v>845266510518</v>
      </c>
      <c r="H144" s="95">
        <v>23500</v>
      </c>
      <c r="I144" s="95">
        <v>55400</v>
      </c>
      <c r="J144" s="14">
        <f t="shared" si="23"/>
        <v>55.4</v>
      </c>
      <c r="K144" s="96">
        <f t="shared" si="24"/>
        <v>108.35</v>
      </c>
      <c r="L144" s="16">
        <f t="shared" si="25"/>
        <v>16.43</v>
      </c>
      <c r="M144" s="16"/>
      <c r="N144" s="17">
        <f t="shared" si="29"/>
        <v>24.96</v>
      </c>
      <c r="O144" s="16">
        <f t="shared" si="30"/>
        <v>149.74</v>
      </c>
    </row>
    <row r="145" spans="1:15" s="18" customFormat="1" ht="15.75" customHeight="1" outlineLevel="2" x14ac:dyDescent="0.25">
      <c r="A145" s="13">
        <v>130</v>
      </c>
      <c r="B145" s="12" t="s">
        <v>14</v>
      </c>
      <c r="C145" s="12" t="s">
        <v>16</v>
      </c>
      <c r="D145" s="94" t="s">
        <v>171</v>
      </c>
      <c r="E145" s="100">
        <v>44499</v>
      </c>
      <c r="F145" s="96">
        <v>2508</v>
      </c>
      <c r="G145" s="94">
        <v>845266510633</v>
      </c>
      <c r="H145" s="95">
        <v>24200</v>
      </c>
      <c r="I145" s="95">
        <v>55400</v>
      </c>
      <c r="J145" s="14">
        <f t="shared" si="23"/>
        <v>55.4</v>
      </c>
      <c r="K145" s="96">
        <f t="shared" si="24"/>
        <v>108.35</v>
      </c>
      <c r="L145" s="16">
        <f t="shared" si="25"/>
        <v>16.43</v>
      </c>
      <c r="M145" s="16"/>
      <c r="N145" s="17">
        <f t="shared" si="29"/>
        <v>24.96</v>
      </c>
      <c r="O145" s="16">
        <f t="shared" si="30"/>
        <v>149.74</v>
      </c>
    </row>
    <row r="146" spans="1:15" s="43" customFormat="1" ht="15.75" customHeight="1" outlineLevel="1" x14ac:dyDescent="0.25">
      <c r="A146" s="34"/>
      <c r="B146" s="35"/>
      <c r="C146" s="35"/>
      <c r="D146" s="39" t="s">
        <v>191</v>
      </c>
      <c r="E146" s="37"/>
      <c r="F146" s="38"/>
      <c r="G146" s="39">
        <v>5</v>
      </c>
      <c r="H146" s="103">
        <f t="shared" ref="H146:O146" si="32">SUBTOTAL(9,H141:H145)</f>
        <v>117900</v>
      </c>
      <c r="I146" s="103">
        <f t="shared" si="32"/>
        <v>279400</v>
      </c>
      <c r="J146" s="40">
        <f t="shared" si="32"/>
        <v>279.39999999999998</v>
      </c>
      <c r="K146" s="38">
        <f t="shared" si="32"/>
        <v>546.45000000000005</v>
      </c>
      <c r="L146" s="41">
        <f t="shared" si="32"/>
        <v>82.15</v>
      </c>
      <c r="M146" s="41">
        <f t="shared" si="32"/>
        <v>3.91</v>
      </c>
      <c r="N146" s="42">
        <f t="shared" si="32"/>
        <v>126.51000000000002</v>
      </c>
      <c r="O146" s="41">
        <f t="shared" si="32"/>
        <v>759.02</v>
      </c>
    </row>
    <row r="147" spans="1:15" s="18" customFormat="1" ht="15.75" customHeight="1" outlineLevel="2" x14ac:dyDescent="0.25">
      <c r="A147" s="13">
        <v>131</v>
      </c>
      <c r="B147" s="12" t="s">
        <v>14</v>
      </c>
      <c r="C147" s="12" t="s">
        <v>16</v>
      </c>
      <c r="D147" s="94" t="s">
        <v>172</v>
      </c>
      <c r="E147" s="100">
        <v>44499</v>
      </c>
      <c r="F147" s="96">
        <v>2508</v>
      </c>
      <c r="G147" s="94">
        <v>845266660024</v>
      </c>
      <c r="H147" s="95">
        <v>24400</v>
      </c>
      <c r="I147" s="95">
        <v>54100</v>
      </c>
      <c r="J147" s="14">
        <f t="shared" si="23"/>
        <v>54.1</v>
      </c>
      <c r="K147" s="96">
        <f t="shared" si="24"/>
        <v>105.81</v>
      </c>
      <c r="L147" s="16">
        <f t="shared" si="25"/>
        <v>16.43</v>
      </c>
      <c r="M147" s="16">
        <v>3.91</v>
      </c>
      <c r="N147" s="17">
        <f t="shared" si="29"/>
        <v>25.23</v>
      </c>
      <c r="O147" s="16">
        <f t="shared" si="30"/>
        <v>151.38</v>
      </c>
    </row>
    <row r="148" spans="1:15" s="18" customFormat="1" ht="15.75" customHeight="1" outlineLevel="2" x14ac:dyDescent="0.25">
      <c r="A148" s="13">
        <v>132</v>
      </c>
      <c r="B148" s="12" t="s">
        <v>14</v>
      </c>
      <c r="C148" s="12" t="s">
        <v>16</v>
      </c>
      <c r="D148" s="94" t="s">
        <v>172</v>
      </c>
      <c r="E148" s="100">
        <v>44499</v>
      </c>
      <c r="F148" s="96">
        <v>2508</v>
      </c>
      <c r="G148" s="94">
        <v>335266530856</v>
      </c>
      <c r="H148" s="95">
        <v>23200</v>
      </c>
      <c r="I148" s="95">
        <v>56350</v>
      </c>
      <c r="J148" s="14">
        <f t="shared" si="23"/>
        <v>56.4</v>
      </c>
      <c r="K148" s="96">
        <f t="shared" si="24"/>
        <v>110.31</v>
      </c>
      <c r="L148" s="16">
        <f t="shared" si="25"/>
        <v>16.43</v>
      </c>
      <c r="M148" s="16"/>
      <c r="N148" s="17">
        <f t="shared" si="29"/>
        <v>25.35</v>
      </c>
      <c r="O148" s="16">
        <f t="shared" si="30"/>
        <v>152.09</v>
      </c>
    </row>
    <row r="149" spans="1:15" s="18" customFormat="1" ht="15.75" customHeight="1" outlineLevel="2" x14ac:dyDescent="0.25">
      <c r="A149" s="13">
        <v>133</v>
      </c>
      <c r="B149" s="12" t="s">
        <v>14</v>
      </c>
      <c r="C149" s="12" t="s">
        <v>16</v>
      </c>
      <c r="D149" s="94" t="s">
        <v>172</v>
      </c>
      <c r="E149" s="100">
        <v>44499</v>
      </c>
      <c r="F149" s="96">
        <v>2508</v>
      </c>
      <c r="G149" s="94">
        <v>845266512795</v>
      </c>
      <c r="H149" s="95">
        <v>24100</v>
      </c>
      <c r="I149" s="95">
        <v>55400</v>
      </c>
      <c r="J149" s="14">
        <f t="shared" si="23"/>
        <v>55.4</v>
      </c>
      <c r="K149" s="96">
        <f t="shared" si="24"/>
        <v>108.35</v>
      </c>
      <c r="L149" s="16">
        <f t="shared" si="25"/>
        <v>16.43</v>
      </c>
      <c r="M149" s="16"/>
      <c r="N149" s="17">
        <f t="shared" si="29"/>
        <v>24.96</v>
      </c>
      <c r="O149" s="16">
        <f t="shared" si="30"/>
        <v>149.74</v>
      </c>
    </row>
    <row r="150" spans="1:15" s="18" customFormat="1" ht="15.75" customHeight="1" outlineLevel="2" x14ac:dyDescent="0.25">
      <c r="A150" s="13">
        <v>134</v>
      </c>
      <c r="B150" s="12" t="s">
        <v>14</v>
      </c>
      <c r="C150" s="12" t="s">
        <v>16</v>
      </c>
      <c r="D150" s="94" t="s">
        <v>172</v>
      </c>
      <c r="E150" s="100">
        <v>44499</v>
      </c>
      <c r="F150" s="96">
        <v>2508</v>
      </c>
      <c r="G150" s="94">
        <v>845266510773</v>
      </c>
      <c r="H150" s="95">
        <v>24500</v>
      </c>
      <c r="I150" s="95">
        <v>55200</v>
      </c>
      <c r="J150" s="14">
        <f t="shared" si="23"/>
        <v>55.2</v>
      </c>
      <c r="K150" s="96">
        <f t="shared" si="24"/>
        <v>107.96</v>
      </c>
      <c r="L150" s="16">
        <f t="shared" si="25"/>
        <v>16.43</v>
      </c>
      <c r="M150" s="16"/>
      <c r="N150" s="17">
        <f t="shared" si="29"/>
        <v>24.88</v>
      </c>
      <c r="O150" s="16">
        <f t="shared" si="30"/>
        <v>149.26999999999998</v>
      </c>
    </row>
    <row r="151" spans="1:15" s="18" customFormat="1" ht="15.75" customHeight="1" outlineLevel="2" x14ac:dyDescent="0.25">
      <c r="A151" s="13">
        <v>135</v>
      </c>
      <c r="B151" s="12" t="s">
        <v>14</v>
      </c>
      <c r="C151" s="12" t="s">
        <v>16</v>
      </c>
      <c r="D151" s="94" t="s">
        <v>172</v>
      </c>
      <c r="E151" s="100">
        <v>44499</v>
      </c>
      <c r="F151" s="96">
        <v>2508</v>
      </c>
      <c r="G151" s="94">
        <v>845266513504</v>
      </c>
      <c r="H151" s="95">
        <v>24400</v>
      </c>
      <c r="I151" s="95">
        <v>55350</v>
      </c>
      <c r="J151" s="14">
        <f t="shared" si="23"/>
        <v>55.4</v>
      </c>
      <c r="K151" s="96">
        <f t="shared" si="24"/>
        <v>108.35</v>
      </c>
      <c r="L151" s="16">
        <f t="shared" si="25"/>
        <v>16.43</v>
      </c>
      <c r="M151" s="16"/>
      <c r="N151" s="17">
        <f t="shared" ref="N151:N156" si="33">ROUND(((SUM(K151:M151))*20/100),2)</f>
        <v>24.96</v>
      </c>
      <c r="O151" s="16">
        <f t="shared" ref="O151:O156" si="34">SUM(K151:N151)</f>
        <v>149.74</v>
      </c>
    </row>
    <row r="152" spans="1:15" s="18" customFormat="1" ht="15.75" customHeight="1" outlineLevel="2" x14ac:dyDescent="0.25">
      <c r="A152" s="13">
        <v>136</v>
      </c>
      <c r="B152" s="12" t="s">
        <v>14</v>
      </c>
      <c r="C152" s="12" t="s">
        <v>16</v>
      </c>
      <c r="D152" s="94" t="s">
        <v>172</v>
      </c>
      <c r="E152" s="100">
        <v>44499</v>
      </c>
      <c r="F152" s="96">
        <v>2508</v>
      </c>
      <c r="G152" s="94">
        <v>845266512456</v>
      </c>
      <c r="H152" s="95">
        <v>23900</v>
      </c>
      <c r="I152" s="95">
        <v>55600</v>
      </c>
      <c r="J152" s="14">
        <f t="shared" si="23"/>
        <v>55.6</v>
      </c>
      <c r="K152" s="96">
        <f t="shared" si="24"/>
        <v>108.74</v>
      </c>
      <c r="L152" s="16">
        <f t="shared" si="25"/>
        <v>16.43</v>
      </c>
      <c r="M152" s="16"/>
      <c r="N152" s="17">
        <f t="shared" si="33"/>
        <v>25.03</v>
      </c>
      <c r="O152" s="16">
        <f t="shared" si="34"/>
        <v>150.19999999999999</v>
      </c>
    </row>
    <row r="153" spans="1:15" s="18" customFormat="1" ht="15.75" customHeight="1" outlineLevel="2" x14ac:dyDescent="0.25">
      <c r="A153" s="13">
        <v>137</v>
      </c>
      <c r="B153" s="12" t="s">
        <v>14</v>
      </c>
      <c r="C153" s="12" t="s">
        <v>16</v>
      </c>
      <c r="D153" s="94" t="s">
        <v>172</v>
      </c>
      <c r="E153" s="100">
        <v>44499</v>
      </c>
      <c r="F153" s="96">
        <v>2508</v>
      </c>
      <c r="G153" s="94">
        <v>845266510393</v>
      </c>
      <c r="H153" s="95">
        <v>24600</v>
      </c>
      <c r="I153" s="95">
        <v>55000</v>
      </c>
      <c r="J153" s="14">
        <f t="shared" si="23"/>
        <v>55</v>
      </c>
      <c r="K153" s="96">
        <f t="shared" si="24"/>
        <v>107.57</v>
      </c>
      <c r="L153" s="16">
        <f t="shared" si="25"/>
        <v>16.43</v>
      </c>
      <c r="M153" s="16"/>
      <c r="N153" s="17">
        <f t="shared" si="33"/>
        <v>24.8</v>
      </c>
      <c r="O153" s="16">
        <f t="shared" si="34"/>
        <v>148.80000000000001</v>
      </c>
    </row>
    <row r="154" spans="1:15" s="18" customFormat="1" ht="15.75" customHeight="1" outlineLevel="2" x14ac:dyDescent="0.25">
      <c r="A154" s="13">
        <v>138</v>
      </c>
      <c r="B154" s="12" t="s">
        <v>14</v>
      </c>
      <c r="C154" s="12" t="s">
        <v>16</v>
      </c>
      <c r="D154" s="94" t="s">
        <v>172</v>
      </c>
      <c r="E154" s="100">
        <v>44499</v>
      </c>
      <c r="F154" s="96">
        <v>2508</v>
      </c>
      <c r="G154" s="94">
        <v>335266530971</v>
      </c>
      <c r="H154" s="95">
        <v>22830</v>
      </c>
      <c r="I154" s="95">
        <v>56570</v>
      </c>
      <c r="J154" s="14">
        <f t="shared" si="23"/>
        <v>56.6</v>
      </c>
      <c r="K154" s="96">
        <f t="shared" si="24"/>
        <v>110.7</v>
      </c>
      <c r="L154" s="16">
        <f t="shared" si="25"/>
        <v>16.43</v>
      </c>
      <c r="M154" s="16"/>
      <c r="N154" s="17">
        <f t="shared" si="33"/>
        <v>25.43</v>
      </c>
      <c r="O154" s="16">
        <f t="shared" si="34"/>
        <v>152.56</v>
      </c>
    </row>
    <row r="155" spans="1:15" s="18" customFormat="1" ht="15.75" customHeight="1" outlineLevel="2" x14ac:dyDescent="0.25">
      <c r="A155" s="13">
        <v>139</v>
      </c>
      <c r="B155" s="12" t="s">
        <v>14</v>
      </c>
      <c r="C155" s="12" t="s">
        <v>16</v>
      </c>
      <c r="D155" s="94" t="s">
        <v>172</v>
      </c>
      <c r="E155" s="100">
        <v>44499</v>
      </c>
      <c r="F155" s="96">
        <v>2508</v>
      </c>
      <c r="G155" s="94">
        <v>845266660032</v>
      </c>
      <c r="H155" s="95">
        <v>24700</v>
      </c>
      <c r="I155" s="95">
        <v>54850</v>
      </c>
      <c r="J155" s="14">
        <f t="shared" si="23"/>
        <v>54.9</v>
      </c>
      <c r="K155" s="96">
        <f t="shared" si="24"/>
        <v>107.38</v>
      </c>
      <c r="L155" s="16">
        <f t="shared" si="25"/>
        <v>16.43</v>
      </c>
      <c r="M155" s="16"/>
      <c r="N155" s="17">
        <f t="shared" si="33"/>
        <v>24.76</v>
      </c>
      <c r="O155" s="16">
        <f t="shared" si="34"/>
        <v>148.57</v>
      </c>
    </row>
    <row r="156" spans="1:15" s="18" customFormat="1" ht="15.75" customHeight="1" outlineLevel="2" x14ac:dyDescent="0.25">
      <c r="A156" s="13">
        <v>140</v>
      </c>
      <c r="B156" s="12" t="s">
        <v>14</v>
      </c>
      <c r="C156" s="12" t="s">
        <v>16</v>
      </c>
      <c r="D156" s="94" t="s">
        <v>172</v>
      </c>
      <c r="E156" s="100">
        <v>44499</v>
      </c>
      <c r="F156" s="96">
        <v>2508</v>
      </c>
      <c r="G156" s="94">
        <v>845266513199</v>
      </c>
      <c r="H156" s="95">
        <v>25000</v>
      </c>
      <c r="I156" s="95">
        <v>54350</v>
      </c>
      <c r="J156" s="14">
        <f t="shared" si="23"/>
        <v>54.4</v>
      </c>
      <c r="K156" s="96">
        <f t="shared" si="24"/>
        <v>106.4</v>
      </c>
      <c r="L156" s="16">
        <f t="shared" si="25"/>
        <v>16.43</v>
      </c>
      <c r="M156" s="16"/>
      <c r="N156" s="17">
        <f t="shared" si="33"/>
        <v>24.57</v>
      </c>
      <c r="O156" s="16">
        <f t="shared" si="34"/>
        <v>147.4</v>
      </c>
    </row>
    <row r="157" spans="1:15" s="43" customFormat="1" ht="15.75" customHeight="1" outlineLevel="1" x14ac:dyDescent="0.25">
      <c r="A157" s="34"/>
      <c r="B157" s="35"/>
      <c r="C157" s="35"/>
      <c r="D157" s="39" t="s">
        <v>192</v>
      </c>
      <c r="E157" s="37"/>
      <c r="F157" s="38"/>
      <c r="G157" s="39">
        <v>10</v>
      </c>
      <c r="H157" s="103">
        <f t="shared" ref="H157:O157" si="35">SUBTOTAL(9,H147:H156)</f>
        <v>241630</v>
      </c>
      <c r="I157" s="103">
        <f t="shared" si="35"/>
        <v>552770</v>
      </c>
      <c r="J157" s="40">
        <f t="shared" si="35"/>
        <v>553</v>
      </c>
      <c r="K157" s="38">
        <f t="shared" si="35"/>
        <v>1081.57</v>
      </c>
      <c r="L157" s="41">
        <f t="shared" si="35"/>
        <v>164.30000000000004</v>
      </c>
      <c r="M157" s="41">
        <f t="shared" si="35"/>
        <v>3.91</v>
      </c>
      <c r="N157" s="42">
        <f t="shared" si="35"/>
        <v>249.97</v>
      </c>
      <c r="O157" s="41">
        <f t="shared" si="35"/>
        <v>1499.75</v>
      </c>
    </row>
    <row r="158" spans="1:15" s="59" customFormat="1" ht="15.75" customHeight="1" x14ac:dyDescent="0.25">
      <c r="A158" s="61"/>
      <c r="B158" s="101"/>
      <c r="C158" s="101"/>
      <c r="D158" s="93" t="s">
        <v>47</v>
      </c>
      <c r="E158" s="64"/>
      <c r="F158" s="68"/>
      <c r="G158" s="93">
        <v>140</v>
      </c>
      <c r="H158" s="102">
        <f t="shared" ref="H158:O158" si="36">SUBTOTAL(9,H3:H157)</f>
        <v>3343660</v>
      </c>
      <c r="I158" s="102">
        <f t="shared" si="36"/>
        <v>7803240</v>
      </c>
      <c r="J158" s="67">
        <f t="shared" si="36"/>
        <v>7803.8999999999978</v>
      </c>
      <c r="K158" s="68">
        <f t="shared" si="36"/>
        <v>15263.119999999999</v>
      </c>
      <c r="L158" s="58">
        <f t="shared" si="36"/>
        <v>2300.1999999999998</v>
      </c>
      <c r="M158" s="58">
        <f t="shared" si="36"/>
        <v>58.649999999999977</v>
      </c>
      <c r="N158" s="58">
        <f t="shared" si="36"/>
        <v>3524.3700000000013</v>
      </c>
      <c r="O158" s="58">
        <f t="shared" si="36"/>
        <v>21146.340000000018</v>
      </c>
    </row>
    <row r="161" spans="4:15" x14ac:dyDescent="0.25">
      <c r="D161" s="26" t="s">
        <v>17</v>
      </c>
      <c r="E161" s="26"/>
      <c r="F161" s="26"/>
      <c r="G161" s="26"/>
      <c r="I161" s="27"/>
      <c r="J161" s="27" t="s">
        <v>18</v>
      </c>
      <c r="K161" s="27"/>
      <c r="L161" s="27"/>
      <c r="M161" s="27"/>
    </row>
    <row r="162" spans="4:15" x14ac:dyDescent="0.25">
      <c r="D162" s="28" t="s">
        <v>19</v>
      </c>
      <c r="E162" s="28"/>
      <c r="F162" s="28"/>
      <c r="G162" s="26"/>
      <c r="H162" s="29"/>
      <c r="I162" s="30"/>
      <c r="J162" s="31" t="s">
        <v>20</v>
      </c>
      <c r="K162" s="31"/>
      <c r="L162" s="31"/>
      <c r="M162" s="27"/>
    </row>
    <row r="165" spans="4:15" x14ac:dyDescent="0.25">
      <c r="G165" s="83"/>
      <c r="H165" s="84"/>
      <c r="I165" s="83"/>
      <c r="J165" s="85"/>
      <c r="K165" s="86"/>
      <c r="L165" s="87"/>
      <c r="M165" s="87"/>
      <c r="N165" s="87"/>
      <c r="O165" s="87"/>
    </row>
    <row r="166" spans="4:15" x14ac:dyDescent="0.25">
      <c r="G166" s="63"/>
      <c r="H166" s="66"/>
      <c r="I166" s="66"/>
      <c r="J166" s="67"/>
      <c r="K166" s="68"/>
      <c r="L166" s="58"/>
      <c r="M166" s="69"/>
      <c r="N166" s="60"/>
      <c r="O166" s="69"/>
    </row>
    <row r="167" spans="4:15" x14ac:dyDescent="0.25">
      <c r="G167" s="63"/>
      <c r="H167" s="66"/>
      <c r="I167" s="66"/>
      <c r="J167" s="67"/>
      <c r="K167" s="68"/>
      <c r="L167" s="58"/>
      <c r="M167" s="69"/>
      <c r="N167" s="60"/>
      <c r="O167" s="69"/>
    </row>
    <row r="168" spans="4:15" x14ac:dyDescent="0.25">
      <c r="G168" s="7"/>
    </row>
    <row r="169" spans="4:15" x14ac:dyDescent="0.25">
      <c r="G169" s="93"/>
      <c r="H169" s="102"/>
      <c r="I169" s="102"/>
      <c r="J169" s="67"/>
      <c r="K169" s="68"/>
      <c r="L169" s="58"/>
      <c r="M169" s="58"/>
      <c r="N169" s="58"/>
      <c r="O169" s="58"/>
    </row>
  </sheetData>
  <autoFilter ref="A2:O157" xr:uid="{00000000-0009-0000-0000-000000000000}"/>
  <mergeCells count="1">
    <mergeCell ref="A1:O1"/>
  </mergeCells>
  <pageMargins left="0.78740157480314965" right="0" top="0.35433070866141736" bottom="0.31496062992125984" header="0.62992125984251968" footer="0.51181102362204722"/>
  <pageSetup paperSize="9" fitToHeight="0" orientation="landscape" r:id="rId1"/>
  <headerFooter>
    <oddFooter>&amp;R - &amp;P -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F506C-7FE4-43C0-A8C1-893FBBB93034}">
  <sheetPr>
    <outlinePr applyStyles="1"/>
  </sheetPr>
  <dimension ref="A1:O34"/>
  <sheetViews>
    <sheetView zoomScale="140" zoomScaleNormal="140" workbookViewId="0">
      <pane ySplit="2" topLeftCell="A3" activePane="bottomLeft" state="frozen"/>
      <selection activeCell="D899" sqref="D899"/>
      <selection pane="bottomLeft" activeCell="G38" sqref="G38"/>
    </sheetView>
  </sheetViews>
  <sheetFormatPr defaultColWidth="7.140625" defaultRowHeight="15" outlineLevelRow="2" x14ac:dyDescent="0.25"/>
  <cols>
    <col min="1" max="2" width="5.42578125" style="5" customWidth="1"/>
    <col min="3" max="3" width="7.140625" style="5"/>
    <col min="4" max="4" width="8.5703125" style="5" customWidth="1"/>
    <col min="5" max="5" width="11.42578125" style="5" customWidth="1"/>
    <col min="6" max="6" width="7.140625" style="5"/>
    <col min="7" max="7" width="13" style="5" customWidth="1"/>
    <col min="8" max="8" width="10.140625" style="6" customWidth="1"/>
    <col min="9" max="9" width="9.85546875" style="7" customWidth="1"/>
    <col min="10" max="10" width="7.140625" style="7"/>
    <col min="11" max="11" width="9.140625" style="7" customWidth="1"/>
    <col min="12" max="12" width="8.85546875" style="7" customWidth="1"/>
    <col min="13" max="13" width="7.140625" style="7"/>
    <col min="14" max="14" width="8.42578125" style="7" customWidth="1"/>
    <col min="15" max="15" width="10" style="7" customWidth="1"/>
  </cols>
  <sheetData>
    <row r="1" spans="1:15" ht="15.75" thickBot="1" x14ac:dyDescent="0.3">
      <c r="A1" s="1" t="s">
        <v>176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69" customHeight="1" thickBot="1" x14ac:dyDescent="0.3">
      <c r="A2" s="11" t="s">
        <v>0</v>
      </c>
      <c r="B2" s="11" t="s">
        <v>1</v>
      </c>
      <c r="C2" s="11" t="s">
        <v>13</v>
      </c>
      <c r="D2" s="11" t="s">
        <v>4</v>
      </c>
      <c r="E2" s="8" t="s">
        <v>5</v>
      </c>
      <c r="F2" s="11" t="s">
        <v>7</v>
      </c>
      <c r="G2" s="11" t="s">
        <v>2</v>
      </c>
      <c r="H2" s="9" t="s">
        <v>8</v>
      </c>
      <c r="I2" s="11" t="s">
        <v>9</v>
      </c>
      <c r="J2" s="11" t="s">
        <v>10</v>
      </c>
      <c r="K2" s="8" t="s">
        <v>11</v>
      </c>
      <c r="L2" s="11" t="s">
        <v>6</v>
      </c>
      <c r="M2" s="11" t="s">
        <v>15</v>
      </c>
      <c r="N2" s="11" t="s">
        <v>3</v>
      </c>
      <c r="O2" s="10" t="s">
        <v>12</v>
      </c>
    </row>
    <row r="3" spans="1:15" s="18" customFormat="1" ht="15.75" customHeight="1" outlineLevel="2" x14ac:dyDescent="0.25">
      <c r="A3" s="13">
        <v>1</v>
      </c>
      <c r="B3" s="12" t="s">
        <v>14</v>
      </c>
      <c r="C3" s="12" t="s">
        <v>16</v>
      </c>
      <c r="D3" s="94" t="s">
        <v>173</v>
      </c>
      <c r="E3" s="100">
        <v>44500</v>
      </c>
      <c r="F3" s="96">
        <v>2508</v>
      </c>
      <c r="G3" s="94">
        <v>845266510815</v>
      </c>
      <c r="H3" s="95">
        <v>23900</v>
      </c>
      <c r="I3" s="95">
        <v>55550</v>
      </c>
      <c r="J3" s="14">
        <v>55.6</v>
      </c>
      <c r="K3" s="96">
        <v>108.74</v>
      </c>
      <c r="L3" s="16">
        <v>16.43</v>
      </c>
      <c r="M3" s="16">
        <v>3.91</v>
      </c>
      <c r="N3" s="17">
        <v>25.82</v>
      </c>
      <c r="O3" s="16">
        <v>154.89999999999998</v>
      </c>
    </row>
    <row r="4" spans="1:15" s="18" customFormat="1" ht="15.75" customHeight="1" outlineLevel="2" x14ac:dyDescent="0.25">
      <c r="A4" s="13">
        <v>2</v>
      </c>
      <c r="B4" s="12" t="s">
        <v>14</v>
      </c>
      <c r="C4" s="12" t="s">
        <v>16</v>
      </c>
      <c r="D4" s="94" t="s">
        <v>173</v>
      </c>
      <c r="E4" s="100">
        <v>44500</v>
      </c>
      <c r="F4" s="96">
        <v>2508</v>
      </c>
      <c r="G4" s="94">
        <v>845266510120</v>
      </c>
      <c r="H4" s="95">
        <v>24400</v>
      </c>
      <c r="I4" s="95">
        <v>55100</v>
      </c>
      <c r="J4" s="14">
        <v>55.1</v>
      </c>
      <c r="K4" s="96">
        <v>107.77</v>
      </c>
      <c r="L4" s="16">
        <v>16.43</v>
      </c>
      <c r="M4" s="16"/>
      <c r="N4" s="17">
        <v>24.84</v>
      </c>
      <c r="O4" s="16">
        <v>149.04</v>
      </c>
    </row>
    <row r="5" spans="1:15" s="18" customFormat="1" ht="15.75" customHeight="1" outlineLevel="2" x14ac:dyDescent="0.25">
      <c r="A5" s="13">
        <v>3</v>
      </c>
      <c r="B5" s="12" t="s">
        <v>14</v>
      </c>
      <c r="C5" s="12" t="s">
        <v>16</v>
      </c>
      <c r="D5" s="94" t="s">
        <v>173</v>
      </c>
      <c r="E5" s="100">
        <v>44500</v>
      </c>
      <c r="F5" s="96">
        <v>2508</v>
      </c>
      <c r="G5" s="94">
        <v>845266512290</v>
      </c>
      <c r="H5" s="95">
        <v>24000</v>
      </c>
      <c r="I5" s="95">
        <v>55700</v>
      </c>
      <c r="J5" s="14">
        <v>55.7</v>
      </c>
      <c r="K5" s="96">
        <v>108.94</v>
      </c>
      <c r="L5" s="16">
        <v>16.43</v>
      </c>
      <c r="M5" s="16"/>
      <c r="N5" s="17">
        <v>25.07</v>
      </c>
      <c r="O5" s="16">
        <v>150.44</v>
      </c>
    </row>
    <row r="6" spans="1:15" s="18" customFormat="1" ht="15.75" customHeight="1" outlineLevel="2" x14ac:dyDescent="0.25">
      <c r="A6" s="13">
        <v>4</v>
      </c>
      <c r="B6" s="12" t="s">
        <v>14</v>
      </c>
      <c r="C6" s="12" t="s">
        <v>16</v>
      </c>
      <c r="D6" s="94" t="s">
        <v>173</v>
      </c>
      <c r="E6" s="100">
        <v>44500</v>
      </c>
      <c r="F6" s="96">
        <v>2508</v>
      </c>
      <c r="G6" s="94">
        <v>845266660545</v>
      </c>
      <c r="H6" s="95">
        <v>23700</v>
      </c>
      <c r="I6" s="95">
        <v>56100</v>
      </c>
      <c r="J6" s="14">
        <v>56.1</v>
      </c>
      <c r="K6" s="96">
        <v>109.72</v>
      </c>
      <c r="L6" s="16">
        <v>16.43</v>
      </c>
      <c r="M6" s="16"/>
      <c r="N6" s="17">
        <v>25.23</v>
      </c>
      <c r="O6" s="16">
        <v>151.38</v>
      </c>
    </row>
    <row r="7" spans="1:15" s="18" customFormat="1" ht="15.75" customHeight="1" outlineLevel="2" x14ac:dyDescent="0.25">
      <c r="A7" s="13">
        <v>5</v>
      </c>
      <c r="B7" s="12" t="s">
        <v>14</v>
      </c>
      <c r="C7" s="12" t="s">
        <v>16</v>
      </c>
      <c r="D7" s="94" t="s">
        <v>173</v>
      </c>
      <c r="E7" s="100">
        <v>44500</v>
      </c>
      <c r="F7" s="96">
        <v>2508</v>
      </c>
      <c r="G7" s="94">
        <v>335266530906</v>
      </c>
      <c r="H7" s="95">
        <v>23110</v>
      </c>
      <c r="I7" s="95">
        <v>56490</v>
      </c>
      <c r="J7" s="14">
        <v>56.5</v>
      </c>
      <c r="K7" s="96">
        <v>110.5</v>
      </c>
      <c r="L7" s="16">
        <v>16.43</v>
      </c>
      <c r="M7" s="16"/>
      <c r="N7" s="17">
        <v>25.39</v>
      </c>
      <c r="O7" s="16">
        <v>152.32</v>
      </c>
    </row>
    <row r="8" spans="1:15" s="18" customFormat="1" ht="15.75" customHeight="1" outlineLevel="2" x14ac:dyDescent="0.25">
      <c r="A8" s="13">
        <v>6</v>
      </c>
      <c r="B8" s="12" t="s">
        <v>14</v>
      </c>
      <c r="C8" s="12" t="s">
        <v>16</v>
      </c>
      <c r="D8" s="94" t="s">
        <v>173</v>
      </c>
      <c r="E8" s="100">
        <v>44500</v>
      </c>
      <c r="F8" s="96">
        <v>2508</v>
      </c>
      <c r="G8" s="94">
        <v>845266512829</v>
      </c>
      <c r="H8" s="95">
        <v>25300</v>
      </c>
      <c r="I8" s="95">
        <v>54400</v>
      </c>
      <c r="J8" s="14">
        <v>54.4</v>
      </c>
      <c r="K8" s="96">
        <v>106.4</v>
      </c>
      <c r="L8" s="16">
        <v>16.43</v>
      </c>
      <c r="M8" s="16"/>
      <c r="N8" s="17">
        <v>24.57</v>
      </c>
      <c r="O8" s="16">
        <v>147.4</v>
      </c>
    </row>
    <row r="9" spans="1:15" s="18" customFormat="1" ht="15.75" customHeight="1" outlineLevel="2" x14ac:dyDescent="0.25">
      <c r="A9" s="13">
        <v>7</v>
      </c>
      <c r="B9" s="12" t="s">
        <v>14</v>
      </c>
      <c r="C9" s="12" t="s">
        <v>16</v>
      </c>
      <c r="D9" s="94" t="s">
        <v>173</v>
      </c>
      <c r="E9" s="100">
        <v>44500</v>
      </c>
      <c r="F9" s="96">
        <v>2508</v>
      </c>
      <c r="G9" s="94">
        <v>845266512480</v>
      </c>
      <c r="H9" s="95">
        <v>23900</v>
      </c>
      <c r="I9" s="95">
        <v>55600</v>
      </c>
      <c r="J9" s="14">
        <v>55.6</v>
      </c>
      <c r="K9" s="96">
        <v>108.74</v>
      </c>
      <c r="L9" s="16">
        <v>16.43</v>
      </c>
      <c r="M9" s="16"/>
      <c r="N9" s="17">
        <v>25.03</v>
      </c>
      <c r="O9" s="16">
        <v>150.19999999999999</v>
      </c>
    </row>
    <row r="10" spans="1:15" s="18" customFormat="1" ht="15.75" customHeight="1" outlineLevel="2" x14ac:dyDescent="0.25">
      <c r="A10" s="13">
        <v>8</v>
      </c>
      <c r="B10" s="12" t="s">
        <v>14</v>
      </c>
      <c r="C10" s="12" t="s">
        <v>16</v>
      </c>
      <c r="D10" s="94" t="s">
        <v>173</v>
      </c>
      <c r="E10" s="100">
        <v>44500</v>
      </c>
      <c r="F10" s="96">
        <v>2508</v>
      </c>
      <c r="G10" s="94">
        <v>845266510112</v>
      </c>
      <c r="H10" s="95">
        <v>24500</v>
      </c>
      <c r="I10" s="95">
        <v>54100</v>
      </c>
      <c r="J10" s="14">
        <v>54.1</v>
      </c>
      <c r="K10" s="96">
        <v>105.81</v>
      </c>
      <c r="L10" s="16">
        <v>16.43</v>
      </c>
      <c r="M10" s="16"/>
      <c r="N10" s="17">
        <v>24.45</v>
      </c>
      <c r="O10" s="16">
        <v>146.69</v>
      </c>
    </row>
    <row r="11" spans="1:15" s="18" customFormat="1" ht="15.75" customHeight="1" outlineLevel="2" x14ac:dyDescent="0.25">
      <c r="A11" s="13">
        <v>9</v>
      </c>
      <c r="B11" s="12" t="s">
        <v>14</v>
      </c>
      <c r="C11" s="12" t="s">
        <v>16</v>
      </c>
      <c r="D11" s="94" t="s">
        <v>173</v>
      </c>
      <c r="E11" s="100">
        <v>44500</v>
      </c>
      <c r="F11" s="96">
        <v>2508</v>
      </c>
      <c r="G11" s="94">
        <v>845266660131</v>
      </c>
      <c r="H11" s="95">
        <v>24800</v>
      </c>
      <c r="I11" s="95">
        <v>54900</v>
      </c>
      <c r="J11" s="14">
        <v>54.9</v>
      </c>
      <c r="K11" s="96">
        <v>107.38</v>
      </c>
      <c r="L11" s="16">
        <v>16.43</v>
      </c>
      <c r="M11" s="16"/>
      <c r="N11" s="17">
        <v>24.76</v>
      </c>
      <c r="O11" s="16">
        <v>148.57</v>
      </c>
    </row>
    <row r="12" spans="1:15" s="18" customFormat="1" ht="15.75" customHeight="1" outlineLevel="2" x14ac:dyDescent="0.25">
      <c r="A12" s="13">
        <v>10</v>
      </c>
      <c r="B12" s="12" t="s">
        <v>14</v>
      </c>
      <c r="C12" s="12" t="s">
        <v>16</v>
      </c>
      <c r="D12" s="94" t="s">
        <v>173</v>
      </c>
      <c r="E12" s="100">
        <v>44500</v>
      </c>
      <c r="F12" s="96">
        <v>2508</v>
      </c>
      <c r="G12" s="94">
        <v>845266510716</v>
      </c>
      <c r="H12" s="95">
        <v>24500</v>
      </c>
      <c r="I12" s="95">
        <v>55100</v>
      </c>
      <c r="J12" s="14">
        <v>55.1</v>
      </c>
      <c r="K12" s="96">
        <v>107.77</v>
      </c>
      <c r="L12" s="16">
        <v>16.43</v>
      </c>
      <c r="M12" s="16"/>
      <c r="N12" s="17">
        <v>24.84</v>
      </c>
      <c r="O12" s="16">
        <v>149.04</v>
      </c>
    </row>
    <row r="13" spans="1:15" s="43" customFormat="1" ht="15.75" customHeight="1" outlineLevel="1" x14ac:dyDescent="0.25">
      <c r="A13" s="34"/>
      <c r="B13" s="35"/>
      <c r="C13" s="35"/>
      <c r="D13" s="39" t="s">
        <v>193</v>
      </c>
      <c r="E13" s="37"/>
      <c r="F13" s="38"/>
      <c r="G13" s="39">
        <v>10</v>
      </c>
      <c r="H13" s="103">
        <f t="shared" ref="H13:O13" si="0">SUBTOTAL(9,H3:H12)</f>
        <v>242110</v>
      </c>
      <c r="I13" s="103">
        <f t="shared" si="0"/>
        <v>553040</v>
      </c>
      <c r="J13" s="40">
        <f t="shared" si="0"/>
        <v>553.1</v>
      </c>
      <c r="K13" s="38">
        <f t="shared" si="0"/>
        <v>1081.77</v>
      </c>
      <c r="L13" s="41">
        <f t="shared" si="0"/>
        <v>164.30000000000004</v>
      </c>
      <c r="M13" s="41">
        <f t="shared" si="0"/>
        <v>3.91</v>
      </c>
      <c r="N13" s="42">
        <f t="shared" si="0"/>
        <v>249.99999999999997</v>
      </c>
      <c r="O13" s="41">
        <f t="shared" si="0"/>
        <v>1499.9799999999998</v>
      </c>
    </row>
    <row r="14" spans="1:15" s="18" customFormat="1" ht="15.75" customHeight="1" outlineLevel="2" x14ac:dyDescent="0.25">
      <c r="A14" s="13">
        <v>11</v>
      </c>
      <c r="B14" s="12" t="s">
        <v>14</v>
      </c>
      <c r="C14" s="12" t="s">
        <v>16</v>
      </c>
      <c r="D14" s="94" t="s">
        <v>174</v>
      </c>
      <c r="E14" s="100">
        <v>44500</v>
      </c>
      <c r="F14" s="96">
        <v>2508</v>
      </c>
      <c r="G14" s="94">
        <v>845266660024</v>
      </c>
      <c r="H14" s="95">
        <v>24400</v>
      </c>
      <c r="I14" s="95">
        <v>55450</v>
      </c>
      <c r="J14" s="14">
        <v>55.5</v>
      </c>
      <c r="K14" s="96">
        <f t="shared" ref="K14:K18" si="1">ROUND((1*1.95583*J14),2)</f>
        <v>108.55</v>
      </c>
      <c r="L14" s="16">
        <f t="shared" ref="L14:L28" si="2">ROUND((8.4*1.95583),2)</f>
        <v>16.43</v>
      </c>
      <c r="M14" s="16">
        <v>3.91</v>
      </c>
      <c r="N14" s="17">
        <f t="shared" ref="N14:N18" si="3">ROUND(((SUM(K14:M14))*20/100),2)</f>
        <v>25.78</v>
      </c>
      <c r="O14" s="16">
        <f t="shared" ref="O14" si="4">SUM(K14:N14)</f>
        <v>154.66999999999999</v>
      </c>
    </row>
    <row r="15" spans="1:15" s="18" customFormat="1" ht="15.75" customHeight="1" outlineLevel="2" x14ac:dyDescent="0.25">
      <c r="A15" s="13">
        <v>12</v>
      </c>
      <c r="B15" s="12" t="s">
        <v>14</v>
      </c>
      <c r="C15" s="12" t="s">
        <v>16</v>
      </c>
      <c r="D15" s="94" t="s">
        <v>174</v>
      </c>
      <c r="E15" s="100">
        <v>44500</v>
      </c>
      <c r="F15" s="96">
        <v>2508</v>
      </c>
      <c r="G15" s="94">
        <v>335266530856</v>
      </c>
      <c r="H15" s="95">
        <v>23200</v>
      </c>
      <c r="I15" s="95">
        <v>56400</v>
      </c>
      <c r="J15" s="14">
        <f t="shared" ref="J15:J28" si="5">ROUNDUP((I15/1000),1)</f>
        <v>56.4</v>
      </c>
      <c r="K15" s="96">
        <f t="shared" si="1"/>
        <v>110.31</v>
      </c>
      <c r="L15" s="16">
        <f t="shared" si="2"/>
        <v>16.43</v>
      </c>
      <c r="M15" s="16"/>
      <c r="N15" s="17">
        <f t="shared" si="3"/>
        <v>25.35</v>
      </c>
      <c r="O15" s="16">
        <f t="shared" ref="O15:O28" si="6">SUM(K15:N15)</f>
        <v>152.09</v>
      </c>
    </row>
    <row r="16" spans="1:15" s="18" customFormat="1" ht="15.75" customHeight="1" outlineLevel="2" x14ac:dyDescent="0.25">
      <c r="A16" s="13">
        <v>13</v>
      </c>
      <c r="B16" s="12" t="s">
        <v>14</v>
      </c>
      <c r="C16" s="12" t="s">
        <v>16</v>
      </c>
      <c r="D16" s="94" t="s">
        <v>174</v>
      </c>
      <c r="E16" s="100">
        <v>44500</v>
      </c>
      <c r="F16" s="96">
        <v>2508</v>
      </c>
      <c r="G16" s="94">
        <v>845266512795</v>
      </c>
      <c r="H16" s="95">
        <v>24100</v>
      </c>
      <c r="I16" s="95">
        <v>55700</v>
      </c>
      <c r="J16" s="14">
        <f t="shared" si="5"/>
        <v>55.7</v>
      </c>
      <c r="K16" s="96">
        <f t="shared" si="1"/>
        <v>108.94</v>
      </c>
      <c r="L16" s="16">
        <f t="shared" si="2"/>
        <v>16.43</v>
      </c>
      <c r="M16" s="16"/>
      <c r="N16" s="17">
        <f t="shared" si="3"/>
        <v>25.07</v>
      </c>
      <c r="O16" s="16">
        <f t="shared" si="6"/>
        <v>150.44</v>
      </c>
    </row>
    <row r="17" spans="1:15" s="18" customFormat="1" ht="15.75" customHeight="1" outlineLevel="2" x14ac:dyDescent="0.25">
      <c r="A17" s="13">
        <v>14</v>
      </c>
      <c r="B17" s="12" t="s">
        <v>14</v>
      </c>
      <c r="C17" s="12" t="s">
        <v>16</v>
      </c>
      <c r="D17" s="94" t="s">
        <v>174</v>
      </c>
      <c r="E17" s="100">
        <v>44500</v>
      </c>
      <c r="F17" s="96">
        <v>2508</v>
      </c>
      <c r="G17" s="94">
        <v>845266510773</v>
      </c>
      <c r="H17" s="95">
        <v>24500</v>
      </c>
      <c r="I17" s="95">
        <v>55450</v>
      </c>
      <c r="J17" s="14">
        <f t="shared" si="5"/>
        <v>55.5</v>
      </c>
      <c r="K17" s="96">
        <f t="shared" si="1"/>
        <v>108.55</v>
      </c>
      <c r="L17" s="16">
        <f t="shared" si="2"/>
        <v>16.43</v>
      </c>
      <c r="M17" s="16"/>
      <c r="N17" s="17">
        <f t="shared" si="3"/>
        <v>25</v>
      </c>
      <c r="O17" s="16">
        <f t="shared" si="6"/>
        <v>149.97999999999999</v>
      </c>
    </row>
    <row r="18" spans="1:15" s="18" customFormat="1" ht="15.75" customHeight="1" outlineLevel="2" x14ac:dyDescent="0.25">
      <c r="A18" s="13">
        <v>15</v>
      </c>
      <c r="B18" s="12" t="s">
        <v>14</v>
      </c>
      <c r="C18" s="12" t="s">
        <v>16</v>
      </c>
      <c r="D18" s="94" t="s">
        <v>174</v>
      </c>
      <c r="E18" s="100">
        <v>44500</v>
      </c>
      <c r="F18" s="96">
        <v>2508</v>
      </c>
      <c r="G18" s="94">
        <v>845266513504</v>
      </c>
      <c r="H18" s="95">
        <v>24400</v>
      </c>
      <c r="I18" s="95">
        <v>55400</v>
      </c>
      <c r="J18" s="14">
        <f t="shared" si="5"/>
        <v>55.4</v>
      </c>
      <c r="K18" s="96">
        <f t="shared" si="1"/>
        <v>108.35</v>
      </c>
      <c r="L18" s="16">
        <f t="shared" si="2"/>
        <v>16.43</v>
      </c>
      <c r="M18" s="16"/>
      <c r="N18" s="17">
        <f t="shared" si="3"/>
        <v>24.96</v>
      </c>
      <c r="O18" s="16">
        <f t="shared" si="6"/>
        <v>149.74</v>
      </c>
    </row>
    <row r="19" spans="1:15" s="18" customFormat="1" ht="15.75" customHeight="1" outlineLevel="2" x14ac:dyDescent="0.25">
      <c r="A19" s="13">
        <v>16</v>
      </c>
      <c r="B19" s="12" t="s">
        <v>14</v>
      </c>
      <c r="C19" s="12" t="s">
        <v>16</v>
      </c>
      <c r="D19" s="94" t="s">
        <v>174</v>
      </c>
      <c r="E19" s="100">
        <v>44500</v>
      </c>
      <c r="F19" s="96">
        <v>2508</v>
      </c>
      <c r="G19" s="94">
        <v>845266512456</v>
      </c>
      <c r="H19" s="95">
        <v>23900</v>
      </c>
      <c r="I19" s="95">
        <v>56000</v>
      </c>
      <c r="J19" s="14">
        <f t="shared" si="5"/>
        <v>56</v>
      </c>
      <c r="K19" s="96">
        <f t="shared" ref="K19:K28" si="7">ROUND((1*1.95583*J19),2)</f>
        <v>109.53</v>
      </c>
      <c r="L19" s="16">
        <f t="shared" si="2"/>
        <v>16.43</v>
      </c>
      <c r="M19" s="16"/>
      <c r="N19" s="17">
        <f t="shared" ref="N19:N28" si="8">ROUND(((SUM(K19:M19))*20/100),2)</f>
        <v>25.19</v>
      </c>
      <c r="O19" s="16">
        <f t="shared" si="6"/>
        <v>151.15</v>
      </c>
    </row>
    <row r="20" spans="1:15" s="18" customFormat="1" ht="15.75" customHeight="1" outlineLevel="2" x14ac:dyDescent="0.25">
      <c r="A20" s="13">
        <v>17</v>
      </c>
      <c r="B20" s="12" t="s">
        <v>14</v>
      </c>
      <c r="C20" s="12" t="s">
        <v>16</v>
      </c>
      <c r="D20" s="94" t="s">
        <v>174</v>
      </c>
      <c r="E20" s="100">
        <v>44500</v>
      </c>
      <c r="F20" s="96">
        <v>2508</v>
      </c>
      <c r="G20" s="94">
        <v>845266510393</v>
      </c>
      <c r="H20" s="95">
        <v>24600</v>
      </c>
      <c r="I20" s="95">
        <v>55100</v>
      </c>
      <c r="J20" s="14">
        <f t="shared" si="5"/>
        <v>55.1</v>
      </c>
      <c r="K20" s="96">
        <f t="shared" si="7"/>
        <v>107.77</v>
      </c>
      <c r="L20" s="16">
        <f t="shared" si="2"/>
        <v>16.43</v>
      </c>
      <c r="M20" s="16"/>
      <c r="N20" s="17">
        <f t="shared" si="8"/>
        <v>24.84</v>
      </c>
      <c r="O20" s="16">
        <f t="shared" si="6"/>
        <v>149.04</v>
      </c>
    </row>
    <row r="21" spans="1:15" s="18" customFormat="1" ht="15.75" customHeight="1" outlineLevel="2" x14ac:dyDescent="0.25">
      <c r="A21" s="13">
        <v>18</v>
      </c>
      <c r="B21" s="12" t="s">
        <v>14</v>
      </c>
      <c r="C21" s="12" t="s">
        <v>16</v>
      </c>
      <c r="D21" s="94" t="s">
        <v>174</v>
      </c>
      <c r="E21" s="100">
        <v>44500</v>
      </c>
      <c r="F21" s="96">
        <v>2508</v>
      </c>
      <c r="G21" s="94">
        <v>845266660370</v>
      </c>
      <c r="H21" s="95">
        <v>21800</v>
      </c>
      <c r="I21" s="95">
        <v>58050</v>
      </c>
      <c r="J21" s="14">
        <f t="shared" si="5"/>
        <v>58.1</v>
      </c>
      <c r="K21" s="96">
        <f t="shared" si="7"/>
        <v>113.63</v>
      </c>
      <c r="L21" s="16">
        <f t="shared" si="2"/>
        <v>16.43</v>
      </c>
      <c r="M21" s="16"/>
      <c r="N21" s="17">
        <f t="shared" si="8"/>
        <v>26.01</v>
      </c>
      <c r="O21" s="16">
        <f t="shared" si="6"/>
        <v>156.07</v>
      </c>
    </row>
    <row r="22" spans="1:15" s="18" customFormat="1" ht="15.75" customHeight="1" outlineLevel="2" x14ac:dyDescent="0.25">
      <c r="A22" s="13">
        <v>19</v>
      </c>
      <c r="B22" s="12" t="s">
        <v>14</v>
      </c>
      <c r="C22" s="12" t="s">
        <v>16</v>
      </c>
      <c r="D22" s="94" t="s">
        <v>174</v>
      </c>
      <c r="E22" s="100">
        <v>44500</v>
      </c>
      <c r="F22" s="96">
        <v>2508</v>
      </c>
      <c r="G22" s="94">
        <v>845266510203</v>
      </c>
      <c r="H22" s="95">
        <v>23400</v>
      </c>
      <c r="I22" s="95">
        <v>56450</v>
      </c>
      <c r="J22" s="14">
        <f t="shared" si="5"/>
        <v>56.5</v>
      </c>
      <c r="K22" s="96">
        <f t="shared" si="7"/>
        <v>110.5</v>
      </c>
      <c r="L22" s="16">
        <f t="shared" si="2"/>
        <v>16.43</v>
      </c>
      <c r="M22" s="16"/>
      <c r="N22" s="17">
        <f t="shared" si="8"/>
        <v>25.39</v>
      </c>
      <c r="O22" s="16">
        <f t="shared" si="6"/>
        <v>152.32</v>
      </c>
    </row>
    <row r="23" spans="1:15" s="18" customFormat="1" ht="15.75" customHeight="1" outlineLevel="2" x14ac:dyDescent="0.25">
      <c r="A23" s="13">
        <v>20</v>
      </c>
      <c r="B23" s="12" t="s">
        <v>14</v>
      </c>
      <c r="C23" s="12" t="s">
        <v>16</v>
      </c>
      <c r="D23" s="94" t="s">
        <v>174</v>
      </c>
      <c r="E23" s="100">
        <v>44500</v>
      </c>
      <c r="F23" s="96">
        <v>2508</v>
      </c>
      <c r="G23" s="94">
        <v>845266660446</v>
      </c>
      <c r="H23" s="95">
        <v>22700</v>
      </c>
      <c r="I23" s="95">
        <v>57100</v>
      </c>
      <c r="J23" s="14">
        <f t="shared" si="5"/>
        <v>57.1</v>
      </c>
      <c r="K23" s="96">
        <f t="shared" si="7"/>
        <v>111.68</v>
      </c>
      <c r="L23" s="16">
        <f t="shared" si="2"/>
        <v>16.43</v>
      </c>
      <c r="M23" s="16"/>
      <c r="N23" s="17">
        <f t="shared" si="8"/>
        <v>25.62</v>
      </c>
      <c r="O23" s="16">
        <f t="shared" si="6"/>
        <v>153.73000000000002</v>
      </c>
    </row>
    <row r="24" spans="1:15" s="18" customFormat="1" ht="15.75" customHeight="1" outlineLevel="2" x14ac:dyDescent="0.25">
      <c r="A24" s="13">
        <v>21</v>
      </c>
      <c r="B24" s="12" t="s">
        <v>14</v>
      </c>
      <c r="C24" s="12" t="s">
        <v>16</v>
      </c>
      <c r="D24" s="94" t="s">
        <v>174</v>
      </c>
      <c r="E24" s="100">
        <v>44500</v>
      </c>
      <c r="F24" s="96">
        <v>2508</v>
      </c>
      <c r="G24" s="94">
        <v>845266510385</v>
      </c>
      <c r="H24" s="95">
        <v>24000</v>
      </c>
      <c r="I24" s="95">
        <v>55900</v>
      </c>
      <c r="J24" s="14">
        <f t="shared" si="5"/>
        <v>55.9</v>
      </c>
      <c r="K24" s="96">
        <f t="shared" si="7"/>
        <v>109.33</v>
      </c>
      <c r="L24" s="16">
        <f t="shared" si="2"/>
        <v>16.43</v>
      </c>
      <c r="M24" s="16"/>
      <c r="N24" s="17">
        <f t="shared" si="8"/>
        <v>25.15</v>
      </c>
      <c r="O24" s="16">
        <f t="shared" si="6"/>
        <v>150.91</v>
      </c>
    </row>
    <row r="25" spans="1:15" s="18" customFormat="1" ht="15.75" customHeight="1" outlineLevel="2" x14ac:dyDescent="0.25">
      <c r="A25" s="13">
        <v>22</v>
      </c>
      <c r="B25" s="12" t="s">
        <v>14</v>
      </c>
      <c r="C25" s="12" t="s">
        <v>16</v>
      </c>
      <c r="D25" s="94" t="s">
        <v>174</v>
      </c>
      <c r="E25" s="100">
        <v>44500</v>
      </c>
      <c r="F25" s="96">
        <v>2508</v>
      </c>
      <c r="G25" s="94">
        <v>845266510195</v>
      </c>
      <c r="H25" s="95">
        <v>23600</v>
      </c>
      <c r="I25" s="95">
        <v>56000</v>
      </c>
      <c r="J25" s="14">
        <f t="shared" si="5"/>
        <v>56</v>
      </c>
      <c r="K25" s="96">
        <f t="shared" si="7"/>
        <v>109.53</v>
      </c>
      <c r="L25" s="16">
        <f t="shared" si="2"/>
        <v>16.43</v>
      </c>
      <c r="M25" s="16"/>
      <c r="N25" s="17">
        <f t="shared" si="8"/>
        <v>25.19</v>
      </c>
      <c r="O25" s="16">
        <f t="shared" si="6"/>
        <v>151.15</v>
      </c>
    </row>
    <row r="26" spans="1:15" s="18" customFormat="1" ht="15.75" customHeight="1" outlineLevel="2" x14ac:dyDescent="0.25">
      <c r="A26" s="13">
        <v>23</v>
      </c>
      <c r="B26" s="12" t="s">
        <v>14</v>
      </c>
      <c r="C26" s="12" t="s">
        <v>16</v>
      </c>
      <c r="D26" s="94" t="s">
        <v>174</v>
      </c>
      <c r="E26" s="100">
        <v>44500</v>
      </c>
      <c r="F26" s="96">
        <v>2508</v>
      </c>
      <c r="G26" s="94">
        <v>335266576883</v>
      </c>
      <c r="H26" s="95">
        <v>25300</v>
      </c>
      <c r="I26" s="95">
        <v>54600</v>
      </c>
      <c r="J26" s="14">
        <f t="shared" si="5"/>
        <v>54.6</v>
      </c>
      <c r="K26" s="96">
        <f t="shared" si="7"/>
        <v>106.79</v>
      </c>
      <c r="L26" s="16">
        <f t="shared" si="2"/>
        <v>16.43</v>
      </c>
      <c r="M26" s="16"/>
      <c r="N26" s="17">
        <f t="shared" si="8"/>
        <v>24.64</v>
      </c>
      <c r="O26" s="16">
        <f t="shared" si="6"/>
        <v>147.86000000000001</v>
      </c>
    </row>
    <row r="27" spans="1:15" s="18" customFormat="1" ht="15.75" customHeight="1" outlineLevel="2" x14ac:dyDescent="0.25">
      <c r="A27" s="13">
        <v>24</v>
      </c>
      <c r="B27" s="12" t="s">
        <v>14</v>
      </c>
      <c r="C27" s="12" t="s">
        <v>16</v>
      </c>
      <c r="D27" s="94" t="s">
        <v>174</v>
      </c>
      <c r="E27" s="100">
        <v>44500</v>
      </c>
      <c r="F27" s="96">
        <v>2508</v>
      </c>
      <c r="G27" s="94">
        <v>335266531011</v>
      </c>
      <c r="H27" s="95">
        <v>22800</v>
      </c>
      <c r="I27" s="95">
        <v>57100</v>
      </c>
      <c r="J27" s="14">
        <f t="shared" si="5"/>
        <v>57.1</v>
      </c>
      <c r="K27" s="96">
        <f t="shared" si="7"/>
        <v>111.68</v>
      </c>
      <c r="L27" s="16">
        <f t="shared" si="2"/>
        <v>16.43</v>
      </c>
      <c r="M27" s="16"/>
      <c r="N27" s="17">
        <f t="shared" si="8"/>
        <v>25.62</v>
      </c>
      <c r="O27" s="16">
        <f t="shared" si="6"/>
        <v>153.73000000000002</v>
      </c>
    </row>
    <row r="28" spans="1:15" s="18" customFormat="1" ht="15.75" customHeight="1" outlineLevel="2" x14ac:dyDescent="0.25">
      <c r="A28" s="13">
        <v>25</v>
      </c>
      <c r="B28" s="12" t="s">
        <v>14</v>
      </c>
      <c r="C28" s="12" t="s">
        <v>16</v>
      </c>
      <c r="D28" s="94" t="s">
        <v>174</v>
      </c>
      <c r="E28" s="100">
        <v>44500</v>
      </c>
      <c r="F28" s="96">
        <v>2508</v>
      </c>
      <c r="G28" s="94">
        <v>845266512340</v>
      </c>
      <c r="H28" s="95">
        <v>24200</v>
      </c>
      <c r="I28" s="95">
        <v>55700</v>
      </c>
      <c r="J28" s="14">
        <f t="shared" si="5"/>
        <v>55.7</v>
      </c>
      <c r="K28" s="96">
        <f t="shared" si="7"/>
        <v>108.94</v>
      </c>
      <c r="L28" s="16">
        <f t="shared" si="2"/>
        <v>16.43</v>
      </c>
      <c r="M28" s="16"/>
      <c r="N28" s="17">
        <f t="shared" si="8"/>
        <v>25.07</v>
      </c>
      <c r="O28" s="16">
        <f t="shared" si="6"/>
        <v>150.44</v>
      </c>
    </row>
    <row r="29" spans="1:15" s="43" customFormat="1" ht="15.75" customHeight="1" outlineLevel="1" x14ac:dyDescent="0.25">
      <c r="A29" s="44"/>
      <c r="B29" s="45"/>
      <c r="C29" s="45"/>
      <c r="D29" s="46" t="s">
        <v>177</v>
      </c>
      <c r="E29" s="47"/>
      <c r="F29" s="48"/>
      <c r="G29" s="46">
        <v>15</v>
      </c>
      <c r="H29" s="104">
        <f t="shared" ref="H29:O29" si="9">SUBTOTAL(9,H14:H28)</f>
        <v>356900</v>
      </c>
      <c r="I29" s="104">
        <f t="shared" si="9"/>
        <v>840400</v>
      </c>
      <c r="J29" s="49">
        <f t="shared" si="9"/>
        <v>840.60000000000014</v>
      </c>
      <c r="K29" s="48">
        <f t="shared" si="9"/>
        <v>1644.08</v>
      </c>
      <c r="L29" s="42">
        <f t="shared" si="9"/>
        <v>246.45000000000007</v>
      </c>
      <c r="M29" s="42">
        <f t="shared" si="9"/>
        <v>3.91</v>
      </c>
      <c r="N29" s="42">
        <f t="shared" si="9"/>
        <v>378.87999999999994</v>
      </c>
      <c r="O29" s="42">
        <f t="shared" si="9"/>
        <v>2273.3200000000002</v>
      </c>
    </row>
    <row r="30" spans="1:15" s="59" customFormat="1" ht="15.75" customHeight="1" x14ac:dyDescent="0.25">
      <c r="A30" s="61"/>
      <c r="B30" s="101"/>
      <c r="C30" s="101"/>
      <c r="D30" s="93" t="s">
        <v>47</v>
      </c>
      <c r="E30" s="64"/>
      <c r="F30" s="68"/>
      <c r="G30" s="93">
        <v>25</v>
      </c>
      <c r="H30" s="102">
        <f t="shared" ref="H30:O30" si="10">SUBTOTAL(9,H3:H28)</f>
        <v>599010</v>
      </c>
      <c r="I30" s="102">
        <f t="shared" si="10"/>
        <v>1393440</v>
      </c>
      <c r="J30" s="67">
        <f t="shared" si="10"/>
        <v>1393.7</v>
      </c>
      <c r="K30" s="68">
        <f t="shared" si="10"/>
        <v>2725.8499999999995</v>
      </c>
      <c r="L30" s="58">
        <f t="shared" si="10"/>
        <v>410.75000000000011</v>
      </c>
      <c r="M30" s="58">
        <f t="shared" si="10"/>
        <v>7.82</v>
      </c>
      <c r="N30" s="58">
        <f t="shared" si="10"/>
        <v>628.88</v>
      </c>
      <c r="O30" s="58">
        <f t="shared" si="10"/>
        <v>3773.3</v>
      </c>
    </row>
    <row r="31" spans="1:15" x14ac:dyDescent="0.25">
      <c r="D31" s="26" t="s">
        <v>17</v>
      </c>
      <c r="E31" s="26"/>
      <c r="F31" s="26"/>
      <c r="G31" s="26"/>
      <c r="I31" s="27"/>
      <c r="J31" s="27" t="s">
        <v>18</v>
      </c>
      <c r="K31" s="27"/>
      <c r="L31" s="27"/>
      <c r="M31" s="27"/>
    </row>
    <row r="32" spans="1:15" x14ac:dyDescent="0.25">
      <c r="D32" s="28" t="s">
        <v>19</v>
      </c>
      <c r="E32" s="28"/>
      <c r="F32" s="28"/>
      <c r="G32" s="26"/>
      <c r="H32" s="29"/>
      <c r="I32" s="30"/>
      <c r="J32" s="31" t="s">
        <v>20</v>
      </c>
      <c r="K32" s="31"/>
      <c r="L32" s="31"/>
      <c r="M32" s="27"/>
    </row>
    <row r="33" spans="4:13" x14ac:dyDescent="0.25">
      <c r="D33" s="26"/>
      <c r="E33" s="26"/>
      <c r="F33" s="26"/>
      <c r="G33" s="26"/>
      <c r="I33" s="27"/>
      <c r="J33" s="27"/>
      <c r="K33" s="27"/>
      <c r="L33" s="27"/>
      <c r="M33" s="27"/>
    </row>
    <row r="34" spans="4:13" x14ac:dyDescent="0.25">
      <c r="D34" s="28"/>
      <c r="E34" s="28"/>
      <c r="F34" s="28"/>
      <c r="G34" s="26"/>
      <c r="H34" s="29"/>
      <c r="I34" s="30"/>
      <c r="J34" s="31"/>
      <c r="K34" s="31"/>
      <c r="L34" s="31"/>
      <c r="M34" s="27"/>
    </row>
  </sheetData>
  <autoFilter ref="A2:O28" xr:uid="{00000000-0009-0000-0000-000000000000}"/>
  <mergeCells count="1">
    <mergeCell ref="A1:O1"/>
  </mergeCells>
  <pageMargins left="0" right="0" top="0.34" bottom="0.31" header="0.63" footer="0.5"/>
  <pageSetup paperSize="9" fitToHeight="0" orientation="landscape" r:id="rId1"/>
  <headerFooter>
    <oddFooter>&amp;R 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Бд - Гс G 2021-10-10-общо</vt:lpstr>
      <vt:lpstr>Бд - Гс G 2021-10-10-01</vt:lpstr>
      <vt:lpstr>Бд - Гс G 2021-10-10-02</vt:lpstr>
      <vt:lpstr>Бд - Гс G 2021-10-10-03</vt:lpstr>
      <vt:lpstr>Бд - Гс G 2021-10-10-04</vt:lpstr>
      <vt:lpstr>Бд - Гс G 2021-10-10-05</vt:lpstr>
      <vt:lpstr>Бд - Гс G 2021-10-10-06</vt:lpstr>
      <vt:lpstr>Бд - Гс G 2021-10-10-07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</dc:creator>
  <cp:lastModifiedBy>Ivana Juleva</cp:lastModifiedBy>
  <cp:lastPrinted>2021-11-04T13:11:02Z</cp:lastPrinted>
  <dcterms:created xsi:type="dcterms:W3CDTF">2014-03-13T08:23:56Z</dcterms:created>
  <dcterms:modified xsi:type="dcterms:W3CDTF">2021-11-04T14:02:37Z</dcterms:modified>
</cp:coreProperties>
</file>