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"/>
    </mc:Choice>
  </mc:AlternateContent>
  <xr:revisionPtr revIDLastSave="2" documentId="8_{B59EB611-83D6-4B93-AC05-5D6130508A2F}" xr6:coauthVersionLast="47" xr6:coauthVersionMax="47" xr10:uidLastSave="{884A5AF4-C8DB-4AF5-AC15-D06F24214E19}"/>
  <bookViews>
    <workbookView xWindow="-120" yWindow="-120" windowWidth="29040" windowHeight="15840" xr2:uid="{C5F902F9-B397-445C-BDD2-C1ACCDF4B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F12" i="1"/>
  <c r="G12" i="1" s="1"/>
  <c r="E12" i="1"/>
  <c r="G11" i="1"/>
  <c r="F11" i="1"/>
  <c r="E11" i="1"/>
  <c r="F10" i="1"/>
  <c r="G10" i="1" s="1"/>
  <c r="E10" i="1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E5" i="1"/>
  <c r="E13" i="1" l="1"/>
  <c r="F13" i="1"/>
  <c r="G5" i="1"/>
  <c r="G13" i="1" s="1"/>
</calcChain>
</file>

<file path=xl/sharedStrings.xml><?xml version="1.0" encoding="utf-8"?>
<sst xmlns="http://schemas.openxmlformats.org/spreadsheetml/2006/main" count="17" uniqueCount="13">
  <si>
    <t>клиент</t>
  </si>
  <si>
    <t>МВтч</t>
  </si>
  <si>
    <t>цена EUR/MWh</t>
  </si>
  <si>
    <t>цена лв/MWh</t>
  </si>
  <si>
    <t>стойност, евро</t>
  </si>
  <si>
    <t>Стойност в лева без ДДС</t>
  </si>
  <si>
    <t>Стойност в лева с ДДС</t>
  </si>
  <si>
    <t>OMV</t>
  </si>
  <si>
    <t>ВИТОЛ</t>
  </si>
  <si>
    <t>ДХТ</t>
  </si>
  <si>
    <t>МЕТ ЕНЕРДЖИ</t>
  </si>
  <si>
    <t>ОБЩО</t>
  </si>
  <si>
    <t>издадени на 20.12.2024 падеж 06.01.2025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</si>
</sst>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/>
    <xf numFmtId="3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3" borderId="1" xfId="0" applyNumberFormat="1" applyFont="1" applyFill="1" applyBorder="1"/>
    <xf numFmtId="0" fontId="0" fillId="3" borderId="0" xfId="0" applyFill="1"/>
    <xf numFmtId="0" fontId="3" fillId="3" borderId="1" xfId="0" applyFont="1" applyFill="1" applyBorder="1"/>
    <xf numFmtId="3" fontId="3" fillId="3" borderId="1" xfId="0" applyNumberFormat="1" applyFont="1" applyFill="1" applyBorder="1"/>
    <xf numFmtId="2" fontId="3" fillId="3" borderId="1" xfId="0" applyNumberFormat="1" applyFont="1" applyFill="1" applyBorder="1"/>
    <xf numFmtId="164" fontId="3" fillId="3" borderId="1" xfId="0" applyNumberFormat="1" applyFont="1" applyFill="1" applyBorder="1"/>
    <xf numFmtId="0" fontId="1" fillId="3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2564-79C9-4025-A22F-EB472CA1E597}">
  <dimension ref="A1:G13"/>
  <sheetViews>
    <sheetView tabSelected="1" workbookViewId="0">
      <selection activeCell="G18" sqref="G18"/>
    </sheetView>
  </sheetViews>
  <sheetFormatPr defaultRowHeight="15" x14ac:dyDescent="0.25"/>
  <cols>
    <col min="1" max="1" width="16.42578125" bestFit="1" customWidth="1"/>
    <col min="2" max="2" width="12.140625" customWidth="1"/>
    <col min="3" max="3" width="14.28515625" bestFit="1" customWidth="1"/>
    <col min="4" max="4" width="14.28515625" customWidth="1"/>
    <col min="5" max="5" width="11.28515625" bestFit="1" customWidth="1"/>
    <col min="6" max="7" width="17.42578125" customWidth="1"/>
  </cols>
  <sheetData>
    <row r="1" spans="1:7" x14ac:dyDescent="0.25">
      <c r="B1" s="12"/>
    </row>
    <row r="3" spans="1:7" x14ac:dyDescent="0.25">
      <c r="A3" t="s">
        <v>12</v>
      </c>
    </row>
    <row r="4" spans="1:7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s="6" customFormat="1" x14ac:dyDescent="0.25">
      <c r="A5" s="2" t="s">
        <v>7</v>
      </c>
      <c r="B5" s="3">
        <v>7750</v>
      </c>
      <c r="C5" s="4">
        <v>45.5</v>
      </c>
      <c r="D5" s="5">
        <v>88.990300000000005</v>
      </c>
      <c r="E5" s="3">
        <f t="shared" ref="E5:E12" si="0">+B5*C5</f>
        <v>352625</v>
      </c>
      <c r="F5" s="3">
        <f t="shared" ref="F5:F12" si="1">+B5*D5</f>
        <v>689674.82500000007</v>
      </c>
      <c r="G5" s="3">
        <f>+F5</f>
        <v>689674.82500000007</v>
      </c>
    </row>
    <row r="6" spans="1:7" s="6" customFormat="1" x14ac:dyDescent="0.25">
      <c r="A6" s="2" t="s">
        <v>7</v>
      </c>
      <c r="B6" s="3">
        <v>10850</v>
      </c>
      <c r="C6" s="4">
        <v>45.25</v>
      </c>
      <c r="D6" s="5">
        <v>88.501300000000001</v>
      </c>
      <c r="E6" s="3">
        <f t="shared" si="0"/>
        <v>490962.5</v>
      </c>
      <c r="F6" s="3">
        <f t="shared" si="1"/>
        <v>960239.10499999998</v>
      </c>
      <c r="G6" s="3">
        <f t="shared" ref="G6:G10" si="2">+F6</f>
        <v>960239.10499999998</v>
      </c>
    </row>
    <row r="7" spans="1:7" s="6" customFormat="1" x14ac:dyDescent="0.25">
      <c r="A7" s="2" t="s">
        <v>8</v>
      </c>
      <c r="B7" s="3">
        <v>7750</v>
      </c>
      <c r="C7" s="4">
        <v>42</v>
      </c>
      <c r="D7" s="5">
        <v>82.144900000000007</v>
      </c>
      <c r="E7" s="3">
        <f t="shared" si="0"/>
        <v>325500</v>
      </c>
      <c r="F7" s="3">
        <f t="shared" si="1"/>
        <v>636622.97500000009</v>
      </c>
      <c r="G7" s="3">
        <f t="shared" si="2"/>
        <v>636622.97500000009</v>
      </c>
    </row>
    <row r="8" spans="1:7" s="6" customFormat="1" x14ac:dyDescent="0.25">
      <c r="A8" s="2" t="s">
        <v>8</v>
      </c>
      <c r="B8" s="3">
        <v>7750</v>
      </c>
      <c r="C8" s="4">
        <v>40.25</v>
      </c>
      <c r="D8" s="5">
        <v>78.722200000000001</v>
      </c>
      <c r="E8" s="3">
        <f t="shared" si="0"/>
        <v>311937.5</v>
      </c>
      <c r="F8" s="3">
        <f t="shared" si="1"/>
        <v>610097.05000000005</v>
      </c>
      <c r="G8" s="3">
        <f t="shared" si="2"/>
        <v>610097.05000000005</v>
      </c>
    </row>
    <row r="9" spans="1:7" s="6" customFormat="1" x14ac:dyDescent="0.25">
      <c r="A9" s="2" t="s">
        <v>8</v>
      </c>
      <c r="B9" s="3">
        <v>3875</v>
      </c>
      <c r="C9" s="4">
        <v>46</v>
      </c>
      <c r="D9" s="5">
        <v>89.968199999999996</v>
      </c>
      <c r="E9" s="3">
        <f t="shared" si="0"/>
        <v>178250</v>
      </c>
      <c r="F9" s="3">
        <f t="shared" si="1"/>
        <v>348626.77499999997</v>
      </c>
      <c r="G9" s="3">
        <f t="shared" si="2"/>
        <v>348626.77499999997</v>
      </c>
    </row>
    <row r="10" spans="1:7" s="6" customFormat="1" x14ac:dyDescent="0.25">
      <c r="A10" s="2" t="s">
        <v>9</v>
      </c>
      <c r="B10" s="3">
        <v>8000</v>
      </c>
      <c r="C10" s="4">
        <v>44.1</v>
      </c>
      <c r="D10" s="5">
        <v>86.252099999999999</v>
      </c>
      <c r="E10" s="3">
        <f t="shared" si="0"/>
        <v>352800</v>
      </c>
      <c r="F10" s="3">
        <f t="shared" si="1"/>
        <v>690016.8</v>
      </c>
      <c r="G10" s="3">
        <f t="shared" si="2"/>
        <v>690016.8</v>
      </c>
    </row>
    <row r="11" spans="1:7" s="6" customFormat="1" x14ac:dyDescent="0.25">
      <c r="A11" s="2" t="s">
        <v>10</v>
      </c>
      <c r="B11" s="3">
        <v>6200</v>
      </c>
      <c r="C11" s="4">
        <v>42.25</v>
      </c>
      <c r="D11" s="5">
        <v>82.633799999999994</v>
      </c>
      <c r="E11" s="3">
        <f t="shared" si="0"/>
        <v>261950</v>
      </c>
      <c r="F11" s="3">
        <f t="shared" si="1"/>
        <v>512329.55999999994</v>
      </c>
      <c r="G11" s="3">
        <f>+F11*1.2</f>
        <v>614795.47199999995</v>
      </c>
    </row>
    <row r="12" spans="1:7" s="6" customFormat="1" x14ac:dyDescent="0.25">
      <c r="A12" s="2" t="s">
        <v>10</v>
      </c>
      <c r="B12" s="3">
        <v>9300</v>
      </c>
      <c r="C12" s="4">
        <v>42.3</v>
      </c>
      <c r="D12" s="5">
        <v>82.7316</v>
      </c>
      <c r="E12" s="3">
        <f t="shared" si="0"/>
        <v>393390</v>
      </c>
      <c r="F12" s="3">
        <f t="shared" si="1"/>
        <v>769403.88</v>
      </c>
      <c r="G12" s="3">
        <f>+F12*1.2</f>
        <v>923284.65599999996</v>
      </c>
    </row>
    <row r="13" spans="1:7" s="11" customFormat="1" x14ac:dyDescent="0.25">
      <c r="A13" s="7" t="s">
        <v>11</v>
      </c>
      <c r="B13" s="8">
        <f>SUM(B5:B12)</f>
        <v>61475</v>
      </c>
      <c r="C13" s="9"/>
      <c r="D13" s="10"/>
      <c r="E13" s="8">
        <f>SUM(E5:E12)</f>
        <v>2667415</v>
      </c>
      <c r="F13" s="8">
        <f>SUM(F5:F12)</f>
        <v>5217010.97</v>
      </c>
      <c r="G13" s="8">
        <f t="shared" ref="G13" si="3">SUM(G5:G12)</f>
        <v>5473357.6579999998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A1F83F-2EE8-48FB-8955-6F2FC86A8278}"/>
</file>

<file path=customXml/itemProps2.xml><?xml version="1.0" encoding="utf-8"?>
<ds:datastoreItem xmlns:ds="http://schemas.openxmlformats.org/officeDocument/2006/customXml" ds:itemID="{77AD83F0-DAE3-4680-9056-1F0871C01A73}"/>
</file>

<file path=customXml/itemProps3.xml><?xml version="1.0" encoding="utf-8"?>
<ds:datastoreItem xmlns:ds="http://schemas.openxmlformats.org/officeDocument/2006/customXml" ds:itemID="{97474F3B-7960-4D42-9C59-86B45ADB8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2024-12-20T07:41:59Z</dcterms:created>
  <dcterms:modified xsi:type="dcterms:W3CDTF">2024-12-20T07:43:34Z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