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11" sheetId="2" r:id="rId2"/>
    <sheet name="01-10.11" sheetId="3" r:id="rId3"/>
    <sheet name="11-20.11" sheetId="9" r:id="rId4"/>
    <sheet name="21-30.11" sheetId="8" r:id="rId5"/>
  </sheets>
  <calcPr calcId="114210"/>
</workbook>
</file>

<file path=xl/calcChain.xml><?xml version="1.0" encoding="utf-8"?>
<calcChain xmlns="http://schemas.openxmlformats.org/spreadsheetml/2006/main">
  <c r="F13" i="8"/>
  <c r="F10" i="9"/>
  <c r="F9" i="2"/>
  <c r="F8"/>
  <c r="F8" i="8"/>
  <c r="F9"/>
  <c r="F10"/>
  <c r="F11"/>
  <c r="F12"/>
  <c r="F10" i="2"/>
  <c r="F7"/>
  <c r="F14" i="8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<sst xmlns="http://schemas.openxmlformats.org/spreadsheetml/2006/main" count="98" uniqueCount="32">
  <si>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</si>
  <si>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</si>
  <si>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</si>
  <si>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</si>
  <si>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</si>
  <si>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</si>
  <si>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</si>
  <si>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</si>
  <si>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</si>
  <si>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</si>
  <si>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</si>
  <si>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</si>
  <si>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</si>
  <si>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</si>
  <si>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</si>
  <si>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</si>
  <si>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</si>
  <si>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</si>
  <si>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</si>
  <si>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</si>
  <si>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</si>
  <si>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</si>
  <si>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</si>
  <si>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</si>
  <si>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</si>
  <si>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</si>
  <si>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</si>
  <si>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>освободени количества от акциз</t>
  </si>
  <si>
    <t>разходи по чл 18 от дог</t>
  </si>
  <si>
    <t>бр</t>
  </si>
  <si>
    <t>капацитет годишен</t>
  </si>
  <si>
    <t xml:space="preserve">капацитет месечен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</si>
</sst>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22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3000001030</v>
      </c>
      <c r="D3" s="5">
        <v>44505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30</v>
      </c>
      <c r="C7" s="15" t="s">
        <v>5</v>
      </c>
      <c r="D7" s="17">
        <v>200</v>
      </c>
      <c r="E7" s="25">
        <v>61.739100000000001</v>
      </c>
      <c r="F7" s="33">
        <f>D7*E7</f>
        <v>12347.82</v>
      </c>
    </row>
    <row r="8" spans="1:6">
      <c r="A8" s="7">
        <v>2</v>
      </c>
      <c r="B8" s="32" t="s">
        <v>31</v>
      </c>
      <c r="C8" s="15" t="s">
        <v>5</v>
      </c>
      <c r="D8" s="17">
        <v>100</v>
      </c>
      <c r="E8" s="25">
        <v>93.775499999999994</v>
      </c>
      <c r="F8" s="33">
        <f>D8*E8</f>
        <v>9377.5499999999993</v>
      </c>
    </row>
    <row r="9" spans="1:6">
      <c r="A9" s="7"/>
      <c r="B9" s="11" t="s">
        <v>8</v>
      </c>
      <c r="C9" s="7"/>
      <c r="D9" s="10"/>
      <c r="E9" s="26"/>
      <c r="F9" s="24">
        <f>F7+F8</f>
        <v>21725.37</v>
      </c>
    </row>
    <row r="10" spans="1:6">
      <c r="A10" s="7"/>
      <c r="B10" s="11" t="s">
        <v>9</v>
      </c>
      <c r="C10" s="7"/>
      <c r="D10" s="10"/>
      <c r="E10" s="26"/>
      <c r="F10" s="24">
        <f>F9*1.2</f>
        <v>26070.444</v>
      </c>
    </row>
    <row r="12" spans="1:6">
      <c r="A12" t="s">
        <v>21</v>
      </c>
    </row>
    <row r="14" spans="1:6">
      <c r="A14" t="s">
        <v>25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30000001041</v>
      </c>
      <c r="D3" s="5">
        <v>44511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>
        <v>2080.3270000000002</v>
      </c>
      <c r="E7" s="13">
        <v>92.26</v>
      </c>
      <c r="F7" s="14">
        <f>D7*E7</f>
        <v>191930.96902000002</v>
      </c>
    </row>
    <row r="8" spans="1:6">
      <c r="A8" s="7">
        <v>2</v>
      </c>
      <c r="B8" s="9" t="s">
        <v>17</v>
      </c>
      <c r="C8" s="7" t="s">
        <v>5</v>
      </c>
      <c r="D8" s="27">
        <v>2080.3270000000002</v>
      </c>
      <c r="E8" s="29">
        <v>0.69630000000000003</v>
      </c>
      <c r="F8" s="16">
        <f>D8*E8</f>
        <v>1448.5316901000003</v>
      </c>
    </row>
    <row r="9" spans="1:6">
      <c r="A9" s="7"/>
      <c r="B9" s="11" t="s">
        <v>8</v>
      </c>
      <c r="C9" s="7"/>
      <c r="D9" s="10"/>
      <c r="E9" s="7"/>
      <c r="F9" s="31">
        <f>F7+F8</f>
        <v>193379.50071010002</v>
      </c>
    </row>
    <row r="10" spans="1:6">
      <c r="A10" s="7"/>
      <c r="B10" s="11" t="s">
        <v>9</v>
      </c>
      <c r="C10" s="7"/>
      <c r="D10" s="10"/>
      <c r="E10" s="7"/>
      <c r="F10" s="18">
        <v>232055.4</v>
      </c>
    </row>
    <row r="12" spans="1:6">
      <c r="A12" t="s">
        <v>11</v>
      </c>
    </row>
    <row r="15" spans="1:6">
      <c r="A15" t="s">
        <v>26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3000001047</v>
      </c>
      <c r="D4" s="5">
        <v>44522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7">
        <v>1989.825</v>
      </c>
      <c r="E8" s="19">
        <v>92.26</v>
      </c>
      <c r="F8" s="14">
        <f>D8*E8</f>
        <v>183581.25450000001</v>
      </c>
    </row>
    <row r="9" spans="1:6">
      <c r="A9" s="7">
        <v>2</v>
      </c>
      <c r="B9" s="9" t="s">
        <v>18</v>
      </c>
      <c r="C9" s="7" t="s">
        <v>5</v>
      </c>
      <c r="D9" s="27">
        <v>1989.825</v>
      </c>
      <c r="E9" s="19">
        <v>0.69630000000000003</v>
      </c>
      <c r="F9" s="16">
        <f>D9*E9</f>
        <v>1385.5151475</v>
      </c>
    </row>
    <row r="10" spans="1:6">
      <c r="A10" s="7"/>
      <c r="B10" s="11" t="s">
        <v>8</v>
      </c>
      <c r="C10" s="7"/>
      <c r="D10" s="10"/>
      <c r="E10" s="7"/>
      <c r="F10" s="18">
        <f>F8+F9</f>
        <v>184966.76964750001</v>
      </c>
    </row>
    <row r="11" spans="1:6">
      <c r="A11" s="7"/>
      <c r="B11" s="11" t="s">
        <v>9</v>
      </c>
      <c r="C11" s="7"/>
      <c r="D11" s="10"/>
      <c r="E11" s="7"/>
      <c r="F11" s="18">
        <f>F10*1.2</f>
        <v>221960.12357700002</v>
      </c>
    </row>
    <row r="13" spans="1:6">
      <c r="A13" t="s">
        <v>21</v>
      </c>
    </row>
    <row r="16" spans="1:6">
      <c r="A16" t="s">
        <v>26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>
      <selection activeCell="F14" sqref="F14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3000001058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8">
        <v>2213.3739999999998</v>
      </c>
      <c r="E8" s="19">
        <v>92.26</v>
      </c>
      <c r="F8" s="14">
        <f>D8*E8</f>
        <v>204205.88524</v>
      </c>
    </row>
    <row r="9" spans="1:6">
      <c r="A9" s="7">
        <v>2</v>
      </c>
      <c r="B9" s="11" t="s">
        <v>19</v>
      </c>
      <c r="C9" s="7" t="s">
        <v>5</v>
      </c>
      <c r="D9" s="28">
        <v>2213.3739999999998</v>
      </c>
      <c r="E9" s="30">
        <v>0.69630000000000003</v>
      </c>
      <c r="F9" s="14">
        <f>D9*E9</f>
        <v>1541.1723161999998</v>
      </c>
    </row>
    <row r="10" spans="1:6">
      <c r="A10" s="7">
        <v>5</v>
      </c>
      <c r="B10" s="11" t="s">
        <v>27</v>
      </c>
      <c r="C10" s="7" t="s">
        <v>16</v>
      </c>
      <c r="D10" s="19">
        <v>22620.693599999999</v>
      </c>
      <c r="E10" s="21">
        <v>0</v>
      </c>
      <c r="F10" s="16">
        <f>D10*E10</f>
        <v>0</v>
      </c>
    </row>
    <row r="11" spans="1:6">
      <c r="A11" s="7">
        <v>6</v>
      </c>
      <c r="B11" s="11" t="s">
        <v>28</v>
      </c>
      <c r="C11" s="7" t="s">
        <v>29</v>
      </c>
      <c r="D11" s="19">
        <v>1</v>
      </c>
      <c r="E11" s="21">
        <v>4959.93</v>
      </c>
      <c r="F11" s="16">
        <f>D11*E11</f>
        <v>4959.93</v>
      </c>
    </row>
    <row r="12" spans="1:6">
      <c r="A12" s="7">
        <v>7</v>
      </c>
      <c r="B12" s="11" t="s">
        <v>24</v>
      </c>
      <c r="C12" s="7" t="s">
        <v>5</v>
      </c>
      <c r="D12" s="19">
        <v>9040.77</v>
      </c>
      <c r="E12" s="21">
        <v>9.2100000000000009</v>
      </c>
      <c r="F12" s="16">
        <f>D12*E12</f>
        <v>83265.491700000013</v>
      </c>
    </row>
    <row r="13" spans="1:6">
      <c r="A13" s="7"/>
      <c r="B13" s="11" t="s">
        <v>8</v>
      </c>
      <c r="C13" s="7"/>
      <c r="D13" s="20"/>
      <c r="E13" s="7"/>
      <c r="F13" s="18">
        <f>F8+F9+F11+F12</f>
        <v>293972.47925620002</v>
      </c>
    </row>
    <row r="14" spans="1:6">
      <c r="A14" s="7"/>
      <c r="B14" s="11" t="s">
        <v>9</v>
      </c>
      <c r="C14" s="7"/>
      <c r="D14" s="10"/>
      <c r="E14" s="7"/>
      <c r="F14" s="18">
        <f>F13*1.2</f>
        <v>352766.97510744003</v>
      </c>
    </row>
    <row r="16" spans="1:6">
      <c r="A16" t="s">
        <v>21</v>
      </c>
    </row>
    <row r="19" spans="1:2">
      <c r="A19" t="s">
        <v>26</v>
      </c>
    </row>
    <row r="20" spans="1:2">
      <c r="B20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11</vt:lpstr>
      <vt:lpstr>01-10.11</vt:lpstr>
      <vt:lpstr>11-20.11</vt:lpstr>
      <vt:lpstr>21-30.11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2021-12-09T13:27:44Z</cp:lastPrinted>
  <dcterms:created xsi:type="dcterms:W3CDTF">2019-10-09T06:16:32Z</dcterms:created>
  <dcterms:modified xsi:type="dcterms:W3CDTF">2021-12-09T13:27:51Z</dcterms:modified>
</cp:coreProperties>
</file>