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480" yWindow="120" windowWidth="11352" windowHeight="8700"/>
  </bookViews>
  <sheets>
    <sheet name="Sheet1" sheetId="1" r:id="rId1"/>
  </sheets>
  <definedNames>
    <definedName name="данък">Sheet1!$A$13</definedName>
  </definedNames>
  <calcPr calcId="125725"/>
</workbook>
</file>

<file path=xl/calcChain.xml><?xml version="1.0" encoding="utf-8"?>
<calcChain xmlns="http://schemas.openxmlformats.org/spreadsheetml/2006/main">
  <c r="F9" i="1"/>
  <c r="H9" s="1"/>
  <c r="E16"/>
  <c r="H17"/>
  <c r="F15"/>
  <c r="F14"/>
  <c r="F13"/>
  <c r="H13" s="1"/>
  <c r="F12"/>
  <c r="F8"/>
  <c r="H8" s="1"/>
  <c r="F7"/>
  <c r="H7" s="1"/>
  <c r="H10" s="1"/>
  <c r="D16"/>
  <c r="D18" s="1"/>
  <c r="B14"/>
  <c r="H14" s="1"/>
  <c r="B12"/>
  <c r="H12" s="1"/>
  <c r="B15"/>
  <c r="H15" s="1"/>
  <c r="B10"/>
  <c r="C10"/>
  <c r="C16"/>
  <c r="F16" s="1"/>
  <c r="H16" l="1"/>
  <c r="B16"/>
  <c r="B18" s="1"/>
  <c r="F10"/>
  <c r="F18" s="1"/>
  <c r="F21" s="1"/>
  <c r="C18"/>
  <c r="H18" l="1"/>
</calcChain>
</file>

<file path=xl/sharedStrings.xml><?xml version="1.0" encoding="utf-8"?>
<sst xmlns="http://schemas.openxmlformats.org/spreadsheetml/2006/main" count="36" uniqueCount="22">
  <si>
    <t>общо ДДС</t>
  </si>
  <si>
    <t>ДОО</t>
  </si>
  <si>
    <t>данък</t>
  </si>
  <si>
    <t>ЗОВ</t>
  </si>
  <si>
    <t>ЗДПО</t>
  </si>
  <si>
    <t>общо задължение</t>
  </si>
  <si>
    <t>ДДС М.08</t>
  </si>
  <si>
    <t>ДДС М.11</t>
  </si>
  <si>
    <t>Задължение към НАП - 01.12.2014 година</t>
  </si>
  <si>
    <t>просрочени</t>
  </si>
  <si>
    <t>текущи</t>
  </si>
  <si>
    <t>м.11</t>
  </si>
  <si>
    <t>м.10</t>
  </si>
  <si>
    <t>с-до по нап</t>
  </si>
  <si>
    <t>ЗКПО 2014</t>
  </si>
  <si>
    <t>ДДС М.12</t>
  </si>
  <si>
    <t>М.12</t>
  </si>
  <si>
    <t>общо</t>
  </si>
  <si>
    <t>ок</t>
  </si>
  <si>
    <t>Задължение към НАП - 31.12.2014 година</t>
  </si>
  <si>
    <t xml:space="preserve">ТЕКУЩИ </t>
  </si>
  <si>
    <t>ОСИГУР М.12</t>
  </si>
</sst>
</file>

<file path=xl/styles.xml><?xml version="1.0" encoding="utf-8"?>
<styleSheet xmlns="http://schemas.openxmlformats.org/spreadsheetml/2006/main">
  <fonts count="6">
    <font>
      <sz val="10"/>
      <name val="Arial"/>
      <charset val="204"/>
    </font>
    <font>
      <b/>
      <sz val="10"/>
      <name val="Arial"/>
      <family val="2"/>
      <charset val="204"/>
    </font>
    <font>
      <sz val="8"/>
      <name val="Arial"/>
      <charset val="204"/>
    </font>
    <font>
      <sz val="1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00B05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2" fontId="0" fillId="0" borderId="0" xfId="0" applyNumberFormat="1"/>
    <xf numFmtId="2" fontId="1" fillId="0" borderId="1" xfId="0" applyNumberFormat="1" applyFont="1" applyBorder="1"/>
    <xf numFmtId="2" fontId="0" fillId="2" borderId="1" xfId="0" applyNumberFormat="1" applyFill="1" applyBorder="1"/>
    <xf numFmtId="2" fontId="3" fillId="0" borderId="0" xfId="0" applyNumberFormat="1" applyFont="1"/>
    <xf numFmtId="0" fontId="3" fillId="0" borderId="0" xfId="0" applyFont="1"/>
    <xf numFmtId="0" fontId="3" fillId="0" borderId="1" xfId="0" applyFont="1" applyBorder="1"/>
    <xf numFmtId="0" fontId="4" fillId="0" borderId="1" xfId="0" applyFont="1" applyBorder="1"/>
    <xf numFmtId="2" fontId="3" fillId="0" borderId="1" xfId="0" applyNumberFormat="1" applyFont="1" applyBorder="1"/>
    <xf numFmtId="2" fontId="4" fillId="0" borderId="1" xfId="0" applyNumberFormat="1" applyFont="1" applyBorder="1"/>
    <xf numFmtId="2" fontId="5" fillId="0" borderId="0" xfId="0" applyNumberFormat="1" applyFont="1"/>
    <xf numFmtId="0" fontId="0" fillId="0" borderId="2" xfId="0" applyFill="1" applyBorder="1"/>
  </cellXfs>
  <cellStyles count="1">
    <cellStyle name="Нормален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тема">
  <a:themeElements>
    <a:clrScheme name="Еркер">
      <a:dk1>
        <a:sysClr val="windowText" lastClr="000000"/>
      </a:dk1>
      <a:lt1>
        <a:sysClr val="window" lastClr="FFFFFF"/>
      </a:lt1>
      <a:dk2>
        <a:srgbClr val="575F6D"/>
      </a:dk2>
      <a:lt2>
        <a:srgbClr val="FFF39D"/>
      </a:lt2>
      <a:accent1>
        <a:srgbClr val="FE8637"/>
      </a:accent1>
      <a:accent2>
        <a:srgbClr val="7598D9"/>
      </a:accent2>
      <a:accent3>
        <a:srgbClr val="B32C16"/>
      </a:accent3>
      <a:accent4>
        <a:srgbClr val="F5CD2D"/>
      </a:accent4>
      <a:accent5>
        <a:srgbClr val="AEBAD5"/>
      </a:accent5>
      <a:accent6>
        <a:srgbClr val="777C84"/>
      </a:accent6>
      <a:hlink>
        <a:srgbClr val="D2611C"/>
      </a:hlink>
      <a:folHlink>
        <a:srgbClr val="3B435B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2"/>
  <sheetViews>
    <sheetView tabSelected="1" workbookViewId="0">
      <selection activeCell="C25" sqref="C25"/>
    </sheetView>
  </sheetViews>
  <sheetFormatPr defaultRowHeight="13.2"/>
  <cols>
    <col min="1" max="1" width="26.44140625" customWidth="1"/>
    <col min="2" max="2" width="11.88671875" style="4" customWidth="1"/>
    <col min="4" max="5" width="10.44140625" customWidth="1"/>
    <col min="6" max="6" width="13.44140625" customWidth="1"/>
    <col min="7" max="7" width="17.88671875" customWidth="1"/>
    <col min="8" max="8" width="13.44140625" customWidth="1"/>
  </cols>
  <sheetData>
    <row r="1" spans="1:8">
      <c r="A1" t="s">
        <v>8</v>
      </c>
      <c r="G1" t="s">
        <v>19</v>
      </c>
    </row>
    <row r="2" spans="1:8">
      <c r="A2" s="1"/>
      <c r="B2" s="3"/>
      <c r="C2" s="1"/>
      <c r="D2" s="1"/>
      <c r="E2" s="1"/>
      <c r="F2" s="1" t="s">
        <v>13</v>
      </c>
      <c r="G2" s="1"/>
      <c r="H2" s="9" t="s">
        <v>17</v>
      </c>
    </row>
    <row r="3" spans="1:8">
      <c r="A3" s="1"/>
      <c r="B3" s="11" t="s">
        <v>9</v>
      </c>
      <c r="C3" s="9" t="s">
        <v>10</v>
      </c>
      <c r="D3" s="9"/>
      <c r="E3" s="9"/>
      <c r="F3" s="9" t="s">
        <v>10</v>
      </c>
      <c r="G3" s="1"/>
      <c r="H3" s="9"/>
    </row>
    <row r="4" spans="1:8">
      <c r="A4" s="9" t="s">
        <v>14</v>
      </c>
      <c r="B4" s="3"/>
      <c r="C4" s="1"/>
      <c r="D4" s="1">
        <v>610000</v>
      </c>
      <c r="E4" s="1"/>
      <c r="F4" s="1">
        <v>546363.9</v>
      </c>
      <c r="G4" s="9" t="s">
        <v>14</v>
      </c>
      <c r="H4" s="1">
        <v>546363.9</v>
      </c>
    </row>
    <row r="5" spans="1:8">
      <c r="A5" s="1"/>
      <c r="B5" s="3"/>
      <c r="C5" s="1"/>
      <c r="D5" s="1"/>
      <c r="E5" s="1"/>
      <c r="F5" s="1"/>
      <c r="G5" s="1"/>
      <c r="H5" s="1"/>
    </row>
    <row r="6" spans="1:8">
      <c r="A6" s="1"/>
      <c r="B6" s="3"/>
      <c r="C6" s="1" t="s">
        <v>11</v>
      </c>
      <c r="D6" s="1"/>
      <c r="E6" s="1"/>
      <c r="F6" s="1"/>
      <c r="G6" s="1"/>
      <c r="H6" s="1"/>
    </row>
    <row r="7" spans="1:8">
      <c r="A7" s="1" t="s">
        <v>6</v>
      </c>
      <c r="B7" s="3">
        <v>301423.99</v>
      </c>
      <c r="C7" s="1"/>
      <c r="D7" s="1"/>
      <c r="E7" s="1"/>
      <c r="F7" s="10">
        <f>SUM(C7:D7)</f>
        <v>0</v>
      </c>
      <c r="G7" s="1" t="s">
        <v>6</v>
      </c>
      <c r="H7" s="12">
        <f>SUM(B7+F7)</f>
        <v>301423.99</v>
      </c>
    </row>
    <row r="8" spans="1:8">
      <c r="A8" s="1" t="s">
        <v>7</v>
      </c>
      <c r="B8" s="3"/>
      <c r="C8" s="1">
        <v>51115.24</v>
      </c>
      <c r="D8" s="1"/>
      <c r="E8" s="1"/>
      <c r="F8" s="10">
        <f>SUM(C8:E8)</f>
        <v>51115.24</v>
      </c>
      <c r="G8" s="1" t="s">
        <v>7</v>
      </c>
      <c r="H8" s="12">
        <f t="shared" ref="H8:H9" si="0">SUM(B8+F8)</f>
        <v>51115.24</v>
      </c>
    </row>
    <row r="9" spans="1:8">
      <c r="A9" s="1" t="s">
        <v>15</v>
      </c>
      <c r="B9" s="3"/>
      <c r="C9" s="1"/>
      <c r="D9" s="1">
        <v>155281.01999999999</v>
      </c>
      <c r="E9" s="1"/>
      <c r="F9" s="10">
        <f>SUM(C9:E9)</f>
        <v>155281.01999999999</v>
      </c>
      <c r="G9" s="1" t="s">
        <v>15</v>
      </c>
      <c r="H9" s="12">
        <f t="shared" si="0"/>
        <v>155281.01999999999</v>
      </c>
    </row>
    <row r="10" spans="1:8">
      <c r="A10" s="1" t="s">
        <v>0</v>
      </c>
      <c r="B10" s="5">
        <f>SUM(B6:B8)</f>
        <v>301423.99</v>
      </c>
      <c r="C10" s="2">
        <f>SUM(C6:C8)</f>
        <v>51115.24</v>
      </c>
      <c r="D10" s="2"/>
      <c r="E10" s="2"/>
      <c r="F10" s="2">
        <f>SUM(F7:F9)</f>
        <v>206396.25999999998</v>
      </c>
      <c r="G10" s="1" t="s">
        <v>0</v>
      </c>
      <c r="H10" s="12">
        <f>SUM(H7:H9)</f>
        <v>507820.25</v>
      </c>
    </row>
    <row r="11" spans="1:8">
      <c r="A11" s="1"/>
      <c r="B11" s="3"/>
      <c r="C11" s="1" t="s">
        <v>12</v>
      </c>
      <c r="D11" s="1" t="s">
        <v>11</v>
      </c>
      <c r="E11" s="1" t="s">
        <v>16</v>
      </c>
      <c r="F11" s="1"/>
      <c r="G11" s="1"/>
      <c r="H11" s="1"/>
    </row>
    <row r="12" spans="1:8">
      <c r="A12" s="1" t="s">
        <v>1</v>
      </c>
      <c r="B12" s="3">
        <f>19872.53+7006.11+2.84+198.48+19141.17+2.85+38.74</f>
        <v>46262.719999999994</v>
      </c>
      <c r="C12" s="1"/>
      <c r="D12" s="1"/>
      <c r="E12" s="1">
        <v>20140.95</v>
      </c>
      <c r="F12" s="10">
        <f t="shared" ref="F12:F16" si="1">SUM(C12:E12)</f>
        <v>20140.95</v>
      </c>
      <c r="G12" s="1" t="s">
        <v>1</v>
      </c>
      <c r="H12" s="12">
        <f>SUM(B12+F12)</f>
        <v>66403.67</v>
      </c>
    </row>
    <row r="13" spans="1:8">
      <c r="A13" s="1" t="s">
        <v>2</v>
      </c>
      <c r="B13" s="3"/>
      <c r="C13" s="1"/>
      <c r="D13" s="1"/>
      <c r="E13" s="1">
        <v>9361.2199999999993</v>
      </c>
      <c r="F13" s="10">
        <f t="shared" si="1"/>
        <v>9361.2199999999993</v>
      </c>
      <c r="G13" s="1" t="s">
        <v>2</v>
      </c>
      <c r="H13" s="12">
        <f t="shared" ref="H13:H15" si="2">SUM(B13+F13)</f>
        <v>9361.2199999999993</v>
      </c>
    </row>
    <row r="14" spans="1:8">
      <c r="A14" s="1" t="s">
        <v>3</v>
      </c>
      <c r="B14" s="3">
        <f>1.26+8245.07+88+8110.7+17.41+1.28</f>
        <v>16463.719999999998</v>
      </c>
      <c r="C14" s="1">
        <v>1768.38</v>
      </c>
      <c r="D14" s="1">
        <v>8229.2900000000009</v>
      </c>
      <c r="E14" s="1">
        <v>8543.52</v>
      </c>
      <c r="F14" s="10">
        <f t="shared" si="1"/>
        <v>18541.190000000002</v>
      </c>
      <c r="G14" s="1" t="s">
        <v>3</v>
      </c>
      <c r="H14" s="12">
        <f t="shared" si="2"/>
        <v>35004.910000000003</v>
      </c>
    </row>
    <row r="15" spans="1:8">
      <c r="A15" s="1" t="s">
        <v>4</v>
      </c>
      <c r="B15" s="3">
        <f>3156.42+52.36+3791.86+4002.22+0.79+10.89</f>
        <v>11014.54</v>
      </c>
      <c r="C15" s="1">
        <v>2969.74</v>
      </c>
      <c r="D15" s="1">
        <v>3776.28</v>
      </c>
      <c r="E15" s="1">
        <v>3961.41</v>
      </c>
      <c r="F15" s="10">
        <f t="shared" si="1"/>
        <v>10707.43</v>
      </c>
      <c r="G15" s="1" t="s">
        <v>4</v>
      </c>
      <c r="H15" s="12">
        <f t="shared" si="2"/>
        <v>21721.97</v>
      </c>
    </row>
    <row r="16" spans="1:8">
      <c r="A16" s="1"/>
      <c r="B16" s="5">
        <f>SUM(B12:B15)</f>
        <v>73740.979999999981</v>
      </c>
      <c r="C16" s="2">
        <f>SUM(C12:C15)</f>
        <v>4738.12</v>
      </c>
      <c r="D16" s="2">
        <f>SUM(D12:D15)</f>
        <v>12005.570000000002</v>
      </c>
      <c r="E16" s="2">
        <f>SUM(E12:E15)</f>
        <v>42007.100000000006</v>
      </c>
      <c r="F16" s="10">
        <f t="shared" si="1"/>
        <v>58750.790000000008</v>
      </c>
      <c r="G16" s="1"/>
      <c r="H16" s="12">
        <f>SUM(H12:H15)</f>
        <v>132491.77000000002</v>
      </c>
    </row>
    <row r="17" spans="1:8">
      <c r="A17" s="1"/>
      <c r="B17" s="3"/>
      <c r="C17" s="1"/>
      <c r="D17" s="1"/>
      <c r="E17" s="1"/>
      <c r="F17" s="1"/>
      <c r="G17" s="1"/>
      <c r="H17" s="12">
        <f>SUM(B17+F17)</f>
        <v>0</v>
      </c>
    </row>
    <row r="18" spans="1:8">
      <c r="A18" s="1" t="s">
        <v>5</v>
      </c>
      <c r="B18" s="6">
        <f>SUM(B4+B10+B16)</f>
        <v>375164.97</v>
      </c>
      <c r="C18" s="3">
        <f>SUM(C10+C16)</f>
        <v>55853.36</v>
      </c>
      <c r="D18" s="3">
        <f>SUM(D10+D16)</f>
        <v>12005.570000000002</v>
      </c>
      <c r="E18" s="3"/>
      <c r="F18" s="3">
        <f>SUM(F10+F16+F4)</f>
        <v>811510.95</v>
      </c>
      <c r="G18" s="1" t="s">
        <v>5</v>
      </c>
      <c r="H18" s="12">
        <f>SUM(B18+F18)</f>
        <v>1186675.92</v>
      </c>
    </row>
    <row r="19" spans="1:8">
      <c r="F19">
        <v>155281.01999999999</v>
      </c>
      <c r="G19" s="14" t="s">
        <v>15</v>
      </c>
    </row>
    <row r="20" spans="1:8">
      <c r="F20">
        <v>42007.1</v>
      </c>
      <c r="G20" s="14" t="s">
        <v>21</v>
      </c>
    </row>
    <row r="21" spans="1:8">
      <c r="F21" s="13">
        <f>SUM(F18-F19-F20)</f>
        <v>614222.82999999996</v>
      </c>
      <c r="G21" t="s">
        <v>20</v>
      </c>
    </row>
    <row r="22" spans="1:8">
      <c r="B22" s="7" t="s">
        <v>18</v>
      </c>
      <c r="F22" s="8" t="s">
        <v>18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1</vt:i4>
      </vt:variant>
      <vt:variant>
        <vt:lpstr>Наименувани диапазони</vt:lpstr>
      </vt:variant>
      <vt:variant>
        <vt:i4>1</vt:i4>
      </vt:variant>
    </vt:vector>
  </HeadingPairs>
  <TitlesOfParts>
    <vt:vector size="2" baseType="lpstr">
      <vt:lpstr>Sheet1</vt:lpstr>
      <vt:lpstr>данък</vt:lpstr>
    </vt:vector>
  </TitlesOfParts>
  <Company>TEC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usr6</dc:creator>
  <cp:lastModifiedBy>user</cp:lastModifiedBy>
  <cp:lastPrinted>2015-02-03T08:39:37Z</cp:lastPrinted>
  <dcterms:created xsi:type="dcterms:W3CDTF">2013-08-02T06:24:05Z</dcterms:created>
  <dcterms:modified xsi:type="dcterms:W3CDTF">2015-02-03T09:10:37Z</dcterms:modified>
</cp:coreProperties>
</file>