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MART_2024/FAKTURI/Борса/"/>
    </mc:Choice>
  </mc:AlternateContent>
  <xr:revisionPtr revIDLastSave="131" documentId="8_{118C9198-0C0E-4C96-A262-35E343F94B10}" xr6:coauthVersionLast="47" xr6:coauthVersionMax="47" xr10:uidLastSave="{641D8BE9-CD9B-4D11-88BF-5F11C5067FE1}"/>
  <bookViews>
    <workbookView xWindow="-120" yWindow="-120" windowWidth="29040" windowHeight="15840" xr2:uid="{1ADC2452-97FA-4BBC-B86F-9101DE6A6C0D}"/>
  </bookViews>
  <sheets>
    <sheet name="фактуриране 24-31.03.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J3" i="1"/>
  <c r="J4" i="1"/>
  <c r="J2" i="1"/>
  <c r="I16" i="1"/>
  <c r="I15" i="1"/>
  <c r="I14" i="1"/>
  <c r="I9" i="1"/>
  <c r="J9" i="1" s="1"/>
  <c r="I8" i="1"/>
  <c r="J8" i="1" s="1"/>
  <c r="I3" i="1"/>
  <c r="I4" i="1"/>
  <c r="I2" i="1"/>
</calcChain>
</file>

<file path=xl/sharedStrings.xml><?xml version="1.0" encoding="utf-8"?>
<sst xmlns="http://schemas.openxmlformats.org/spreadsheetml/2006/main" count="45" uniqueCount="13">
  <si>
    <t>ТИБИЕЛ</t>
  </si>
  <si>
    <t>продава</t>
  </si>
  <si>
    <t>Номер на сделка</t>
  </si>
  <si>
    <t>количесво</t>
  </si>
  <si>
    <t>единична цена</t>
  </si>
  <si>
    <t>крайна цена без ДДС</t>
  </si>
  <si>
    <t>крайна цена с ДДС</t>
  </si>
  <si>
    <t>Клиент</t>
  </si>
  <si>
    <t>дата на сделка</t>
  </si>
  <si>
    <t>ЕНЕРГИКО</t>
  </si>
  <si>
    <t>BRM Румъния</t>
  </si>
  <si>
    <t>единична цена RON</t>
  </si>
  <si>
    <t>Състейнабъл Енерджи Съплай ООД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</si>
</sst>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16" fontId="2" fillId="0" borderId="1" xfId="0" applyNumberFormat="1" applyFont="1" applyBorder="1"/>
    <xf numFmtId="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DA02-D8F8-4CAF-BC83-D635BA717AEF}">
  <dimension ref="B1:J16"/>
  <sheetViews>
    <sheetView tabSelected="1" workbookViewId="0">
      <selection activeCell="E27" sqref="E27"/>
    </sheetView>
  </sheetViews>
  <sheetFormatPr defaultRowHeight="15" x14ac:dyDescent="0.25"/>
  <cols>
    <col min="2" max="2" width="9.140625" bestFit="1" customWidth="1"/>
    <col min="4" max="4" width="34.28515625" bestFit="1" customWidth="1"/>
    <col min="5" max="5" width="8.140625" customWidth="1"/>
    <col min="6" max="6" width="13.7109375" customWidth="1"/>
    <col min="7" max="7" width="10.28515625" bestFit="1" customWidth="1"/>
    <col min="8" max="8" width="11.7109375" customWidth="1"/>
    <col min="9" max="9" width="12.85546875" customWidth="1"/>
    <col min="10" max="10" width="12.140625" customWidth="1"/>
  </cols>
  <sheetData>
    <row r="1" spans="2:10" ht="27" customHeight="1" x14ac:dyDescent="0.25">
      <c r="D1" s="6" t="s">
        <v>7</v>
      </c>
      <c r="E1" s="7" t="s">
        <v>8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</row>
    <row r="2" spans="2:10" ht="15.75" customHeight="1" x14ac:dyDescent="0.25">
      <c r="B2" s="1" t="s">
        <v>0</v>
      </c>
      <c r="C2" s="1" t="s">
        <v>1</v>
      </c>
      <c r="D2" s="1" t="s">
        <v>9</v>
      </c>
      <c r="E2" s="2">
        <v>45375</v>
      </c>
      <c r="F2" s="5">
        <v>148320</v>
      </c>
      <c r="G2" s="3">
        <v>100</v>
      </c>
      <c r="H2" s="3">
        <v>46.3</v>
      </c>
      <c r="I2" s="4">
        <f>G2*H2</f>
        <v>4630</v>
      </c>
      <c r="J2" s="4">
        <f>+I2*1.2</f>
        <v>5556</v>
      </c>
    </row>
    <row r="3" spans="2:10" x14ac:dyDescent="0.25">
      <c r="B3" s="1" t="s">
        <v>0</v>
      </c>
      <c r="C3" s="1" t="s">
        <v>1</v>
      </c>
      <c r="D3" s="1" t="s">
        <v>9</v>
      </c>
      <c r="E3" s="2">
        <v>45380</v>
      </c>
      <c r="F3" s="5">
        <v>148612</v>
      </c>
      <c r="G3" s="3">
        <v>100</v>
      </c>
      <c r="H3" s="3">
        <v>45.5</v>
      </c>
      <c r="I3" s="4">
        <f t="shared" ref="I3:I4" si="0">G3*H3</f>
        <v>4550</v>
      </c>
      <c r="J3" s="4">
        <f t="shared" ref="J3:J4" si="1">+I3*1.2</f>
        <v>5460</v>
      </c>
    </row>
    <row r="4" spans="2:10" x14ac:dyDescent="0.25">
      <c r="B4" s="1" t="s">
        <v>0</v>
      </c>
      <c r="C4" s="1" t="s">
        <v>1</v>
      </c>
      <c r="D4" s="1" t="s">
        <v>9</v>
      </c>
      <c r="E4" s="2">
        <v>45382</v>
      </c>
      <c r="F4" s="5">
        <v>148720</v>
      </c>
      <c r="G4" s="3">
        <v>130</v>
      </c>
      <c r="H4" s="3">
        <v>42.5</v>
      </c>
      <c r="I4" s="4">
        <f t="shared" si="0"/>
        <v>5525</v>
      </c>
      <c r="J4" s="4">
        <f t="shared" si="1"/>
        <v>6630</v>
      </c>
    </row>
    <row r="7" spans="2:10" ht="27" customHeight="1" x14ac:dyDescent="0.25">
      <c r="D7" s="6" t="s">
        <v>7</v>
      </c>
      <c r="E7" s="7" t="s">
        <v>8</v>
      </c>
      <c r="F7" s="7" t="s">
        <v>2</v>
      </c>
      <c r="G7" s="7" t="s">
        <v>3</v>
      </c>
      <c r="H7" s="7" t="s">
        <v>11</v>
      </c>
      <c r="I7" s="7" t="s">
        <v>5</v>
      </c>
      <c r="J7" s="7" t="s">
        <v>6</v>
      </c>
    </row>
    <row r="8" spans="2:10" ht="15.75" customHeight="1" x14ac:dyDescent="0.25">
      <c r="B8" s="1" t="s">
        <v>0</v>
      </c>
      <c r="C8" s="1" t="s">
        <v>1</v>
      </c>
      <c r="D8" s="1" t="s">
        <v>10</v>
      </c>
      <c r="E8" s="2">
        <v>45376</v>
      </c>
      <c r="F8" s="5">
        <v>507357</v>
      </c>
      <c r="G8" s="3">
        <v>154</v>
      </c>
      <c r="H8" s="3">
        <v>158</v>
      </c>
      <c r="I8" s="4">
        <f>G8*H8</f>
        <v>24332</v>
      </c>
      <c r="J8" s="4">
        <f>+I8</f>
        <v>24332</v>
      </c>
    </row>
    <row r="9" spans="2:10" ht="15.75" customHeight="1" x14ac:dyDescent="0.25">
      <c r="B9" s="1" t="s">
        <v>0</v>
      </c>
      <c r="C9" s="1" t="s">
        <v>1</v>
      </c>
      <c r="D9" s="1" t="s">
        <v>10</v>
      </c>
      <c r="E9" s="2">
        <v>45376</v>
      </c>
      <c r="F9" s="5">
        <v>507369</v>
      </c>
      <c r="G9" s="3">
        <v>100</v>
      </c>
      <c r="H9" s="3">
        <v>153</v>
      </c>
      <c r="I9" s="4">
        <f>G9*H9</f>
        <v>15300</v>
      </c>
      <c r="J9" s="4">
        <f>+I9</f>
        <v>15300</v>
      </c>
    </row>
    <row r="13" spans="2:10" ht="27" customHeight="1" x14ac:dyDescent="0.25">
      <c r="D13" s="6" t="s">
        <v>7</v>
      </c>
      <c r="E13" s="7" t="s">
        <v>8</v>
      </c>
      <c r="F13" s="7" t="s">
        <v>2</v>
      </c>
      <c r="G13" s="7" t="s">
        <v>3</v>
      </c>
      <c r="H13" s="7" t="s">
        <v>4</v>
      </c>
      <c r="I13" s="7" t="s">
        <v>5</v>
      </c>
      <c r="J13" s="7" t="s">
        <v>6</v>
      </c>
    </row>
    <row r="14" spans="2:10" ht="15.75" customHeight="1" x14ac:dyDescent="0.25">
      <c r="B14" s="1" t="s">
        <v>0</v>
      </c>
      <c r="C14" s="1" t="s">
        <v>1</v>
      </c>
      <c r="D14" s="1" t="s">
        <v>12</v>
      </c>
      <c r="E14" s="2">
        <v>45377</v>
      </c>
      <c r="F14" s="5">
        <v>148461</v>
      </c>
      <c r="G14" s="3">
        <v>100</v>
      </c>
      <c r="H14" s="3">
        <v>47</v>
      </c>
      <c r="I14" s="4">
        <f>G14*H14</f>
        <v>4700</v>
      </c>
      <c r="J14" s="4">
        <f t="shared" ref="J14:J16" si="2">+I14*1.2</f>
        <v>5640</v>
      </c>
    </row>
    <row r="15" spans="2:10" x14ac:dyDescent="0.25">
      <c r="B15" s="1" t="s">
        <v>0</v>
      </c>
      <c r="C15" s="1" t="s">
        <v>1</v>
      </c>
      <c r="D15" s="1" t="s">
        <v>12</v>
      </c>
      <c r="E15" s="2">
        <v>45377</v>
      </c>
      <c r="F15" s="5">
        <v>148462</v>
      </c>
      <c r="G15" s="3">
        <v>80</v>
      </c>
      <c r="H15" s="3">
        <v>46.5</v>
      </c>
      <c r="I15" s="4">
        <f t="shared" ref="I15:I16" si="3">G15*H15</f>
        <v>3720</v>
      </c>
      <c r="J15" s="4">
        <f t="shared" si="2"/>
        <v>4464</v>
      </c>
    </row>
    <row r="16" spans="2:10" x14ac:dyDescent="0.25">
      <c r="B16" s="1" t="s">
        <v>0</v>
      </c>
      <c r="C16" s="1" t="s">
        <v>1</v>
      </c>
      <c r="D16" s="1" t="s">
        <v>12</v>
      </c>
      <c r="E16" s="2">
        <v>45377</v>
      </c>
      <c r="F16" s="5">
        <v>148463</v>
      </c>
      <c r="G16" s="3">
        <v>28</v>
      </c>
      <c r="H16" s="3">
        <v>46.5</v>
      </c>
      <c r="I16" s="4">
        <f t="shared" si="3"/>
        <v>1302</v>
      </c>
      <c r="J16" s="4">
        <f t="shared" si="2"/>
        <v>1562.3999999999999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фактуриране 24-31.03.2024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2024-04-01T10:59:38Z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