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MAI_2023/FAKTURI/Топлофикации/DRUGI_KLIENTI/"/>
    </mc:Choice>
  </mc:AlternateContent>
  <xr:revisionPtr revIDLastSave="22" documentId="8_{C53AE812-67EA-4FD0-AB09-2EAF2AE75CBA}" xr6:coauthVersionLast="47" xr6:coauthVersionMax="47" xr10:uidLastSave="{7E1624FA-9913-4D34-9038-63C79FA0AE39}"/>
  <bookViews>
    <workbookView xWindow="-108" yWindow="-108" windowWidth="23256" windowHeight="12576" xr2:uid="{CBC894AC-F88C-485F-9F4B-AE48AF23D01E}"/>
  </bookViews>
  <sheets>
    <sheet name="РВД 1-в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 l="1"/>
  <c r="E12" i="1"/>
  <c r="G12" i="1" s="1"/>
  <c r="E11" i="1"/>
  <c r="G11" i="1" s="1"/>
  <c r="E10" i="1"/>
  <c r="G10" i="1" s="1"/>
  <c r="G4" i="1"/>
  <c r="H10" i="1" l="1"/>
  <c r="I10" i="1" s="1"/>
  <c r="H11" i="1"/>
  <c r="I11" i="1" s="1"/>
  <c r="H12" i="1"/>
  <c r="I12" i="1" s="1"/>
  <c r="H13" i="1"/>
  <c r="I13" i="1" s="1"/>
  <c r="H4" i="1"/>
  <c r="I4" i="1" s="1"/>
</calcChain>
</file>

<file path=xl/sharedStrings.xml><?xml version="1.0" encoding="utf-8"?>
<sst xmlns="http://schemas.openxmlformats.org/spreadsheetml/2006/main" count="26" uniqueCount="15">
  <si>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</si>
  <si>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</si>
  <si>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</si>
  <si>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</si>
  <si>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</si>
  <si>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</si>
  <si>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 9%</t>
  </si>
  <si>
    <t>Стойност с ДДС</t>
  </si>
  <si>
    <t>MWh</t>
  </si>
  <si>
    <t>ДДС 20%</t>
  </si>
  <si>
    <t xml:space="preserve">Осигурен годишен капацитет </t>
  </si>
  <si>
    <t xml:space="preserve">Осигурен месечен капацитет </t>
  </si>
  <si>
    <t>Доставка на природен газ м.Май 2023 1-во  плащане 50%</t>
  </si>
  <si>
    <t>Търговска надбавка за доставка на природен газ м. Май 2023 1-во  плащане 50%</t>
  </si>
  <si>
    <t>Пренос на природен газ м. Май 2023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</si>
</sst>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  <font>
      <sz val="8"/>
      <color rgb="FF212529"/>
      <name val="Nunito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4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A3:J13"/>
  <sheetViews>
    <sheetView tabSelected="1" topLeftCell="B3" workbookViewId="0">
      <selection activeCell="E5" sqref="E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1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0" ht="31.2" x14ac:dyDescent="0.3">
      <c r="B4" s="4">
        <v>1</v>
      </c>
      <c r="C4" s="5" t="s">
        <v>12</v>
      </c>
      <c r="D4" s="4" t="s">
        <v>8</v>
      </c>
      <c r="E4" s="6">
        <v>132</v>
      </c>
      <c r="F4" s="7">
        <v>84.9</v>
      </c>
      <c r="G4" s="8">
        <f>E4*F4</f>
        <v>11206.800000000001</v>
      </c>
      <c r="H4" s="8">
        <f>G4*0.09</f>
        <v>1008.6120000000001</v>
      </c>
      <c r="I4" s="8">
        <f>G4+H4</f>
        <v>12215.412</v>
      </c>
      <c r="J4" s="9"/>
    </row>
    <row r="5" spans="1:10" x14ac:dyDescent="0.3">
      <c r="B5" s="10"/>
      <c r="C5" s="11"/>
      <c r="D5" s="10"/>
      <c r="E5" s="12"/>
      <c r="F5" s="13"/>
      <c r="G5" s="14"/>
      <c r="H5" s="14"/>
      <c r="I5" s="14"/>
      <c r="J5" s="9"/>
    </row>
    <row r="6" spans="1:10" x14ac:dyDescent="0.3">
      <c r="B6" s="10"/>
      <c r="C6" s="11"/>
      <c r="D6" s="10"/>
      <c r="E6" s="15"/>
      <c r="F6" s="13"/>
      <c r="G6" s="14"/>
      <c r="H6" s="14"/>
      <c r="I6" s="14"/>
      <c r="J6" s="9"/>
    </row>
    <row r="7" spans="1:10" x14ac:dyDescent="0.3">
      <c r="B7" s="10"/>
      <c r="C7" s="11"/>
      <c r="D7" s="10"/>
      <c r="E7" s="12"/>
      <c r="F7" s="13"/>
      <c r="G7" s="14"/>
      <c r="H7" s="14"/>
      <c r="I7" s="14"/>
      <c r="J7" s="9"/>
    </row>
    <row r="8" spans="1:10" x14ac:dyDescent="0.3">
      <c r="B8" s="10"/>
      <c r="C8" s="11"/>
      <c r="D8" s="10"/>
      <c r="E8" s="12"/>
      <c r="F8" s="13"/>
      <c r="G8" s="14"/>
      <c r="H8" s="14"/>
      <c r="I8" s="14"/>
      <c r="J8" s="9"/>
    </row>
    <row r="9" spans="1:10" ht="31.2" x14ac:dyDescent="0.3">
      <c r="B9" s="2" t="s">
        <v>0</v>
      </c>
      <c r="C9" s="2" t="s">
        <v>1</v>
      </c>
      <c r="D9" s="2" t="s">
        <v>2</v>
      </c>
      <c r="E9" s="3" t="s">
        <v>3</v>
      </c>
      <c r="F9" s="3" t="s">
        <v>4</v>
      </c>
      <c r="G9" s="3" t="s">
        <v>5</v>
      </c>
      <c r="H9" s="3" t="s">
        <v>9</v>
      </c>
      <c r="I9" s="3" t="s">
        <v>7</v>
      </c>
      <c r="J9" s="9"/>
    </row>
    <row r="10" spans="1:10" ht="46.8" x14ac:dyDescent="0.3">
      <c r="B10" s="4">
        <v>1</v>
      </c>
      <c r="C10" s="16" t="s">
        <v>13</v>
      </c>
      <c r="D10" s="4" t="s">
        <v>8</v>
      </c>
      <c r="E10" s="6">
        <f>E4</f>
        <v>132</v>
      </c>
      <c r="F10" s="17">
        <v>0.5</v>
      </c>
      <c r="G10" s="8">
        <f t="shared" ref="G10:G13" si="0">E10*F10</f>
        <v>66</v>
      </c>
      <c r="H10" s="8">
        <f t="shared" ref="H10:H13" si="1">G10*0.2</f>
        <v>13.200000000000001</v>
      </c>
      <c r="I10" s="8">
        <f t="shared" ref="I10:I13" si="2">G10+H10</f>
        <v>79.2</v>
      </c>
      <c r="J10" s="18"/>
    </row>
    <row r="11" spans="1:10" ht="31.2" x14ac:dyDescent="0.3">
      <c r="B11" s="19">
        <v>2</v>
      </c>
      <c r="C11" s="20" t="s">
        <v>14</v>
      </c>
      <c r="D11" s="19" t="s">
        <v>8</v>
      </c>
      <c r="E11" s="21">
        <f>E4</f>
        <v>132</v>
      </c>
      <c r="F11" s="22">
        <v>0.56140000000000001</v>
      </c>
      <c r="G11" s="23">
        <f t="shared" si="0"/>
        <v>74.104799999999997</v>
      </c>
      <c r="H11" s="23">
        <f t="shared" si="1"/>
        <v>14.820959999999999</v>
      </c>
      <c r="I11" s="23">
        <f t="shared" si="2"/>
        <v>88.925759999999997</v>
      </c>
      <c r="J11" s="18"/>
    </row>
    <row r="12" spans="1:10" x14ac:dyDescent="0.3">
      <c r="A12" s="24"/>
      <c r="B12" s="25">
        <v>3</v>
      </c>
      <c r="C12" s="26" t="s">
        <v>10</v>
      </c>
      <c r="D12" s="25" t="s">
        <v>8</v>
      </c>
      <c r="E12" s="27">
        <f>3*31</f>
        <v>93</v>
      </c>
      <c r="F12" s="28">
        <v>0.83679999999999999</v>
      </c>
      <c r="G12" s="8">
        <f t="shared" si="0"/>
        <v>77.822400000000002</v>
      </c>
      <c r="H12" s="8">
        <f t="shared" si="1"/>
        <v>15.564480000000001</v>
      </c>
      <c r="I12" s="8">
        <f t="shared" si="2"/>
        <v>93.386880000000005</v>
      </c>
    </row>
    <row r="13" spans="1:10" ht="15.6" customHeight="1" x14ac:dyDescent="0.3">
      <c r="A13" s="24"/>
      <c r="B13" s="25">
        <v>4</v>
      </c>
      <c r="C13" s="26" t="s">
        <v>11</v>
      </c>
      <c r="D13" s="25" t="s">
        <v>8</v>
      </c>
      <c r="E13" s="27">
        <f>6*31</f>
        <v>186</v>
      </c>
      <c r="F13" s="28">
        <v>0.81340000000000001</v>
      </c>
      <c r="G13" s="8">
        <f t="shared" si="0"/>
        <v>151.29240000000001</v>
      </c>
      <c r="H13" s="8">
        <f t="shared" si="1"/>
        <v>30.258480000000006</v>
      </c>
      <c r="I13" s="8">
        <f t="shared" si="2"/>
        <v>181.55088000000001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3" ma:contentTypeDescription="Create a new document." ma:contentTypeScope="" ma:versionID="88c0bab7ef45702994ede996209f1495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b19bdf13d3775a3dd05ffa39c0ffea06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customXml/itemProps2.xml><?xml version="1.0" encoding="utf-8"?>
<ds:datastoreItem xmlns:ds="http://schemas.openxmlformats.org/officeDocument/2006/customXml" ds:itemID="{FFFB9C18-654D-4047-A078-9654A4778F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1-во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2023-03-10T11:39:09Z</dcterms:created>
  <dcterms:modified xsi:type="dcterms:W3CDTF">2023-05-11T08:25:18Z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