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biell.sharepoint.com/sites/Tibiel/Shared Documents/IKONOMIKA/Aneta_TIBIEL/Analiz 2017-2022/DOSTAVKI_2024/AVGUST_2024/FAKTURI/Борса/"/>
    </mc:Choice>
  </mc:AlternateContent>
  <xr:revisionPtr revIDLastSave="393" documentId="8_{118C9198-0C0E-4C96-A262-35E343F94B10}" xr6:coauthVersionLast="47" xr6:coauthVersionMax="47" xr10:uidLastSave="{ED2A20F7-9D9F-4276-B5A7-3A2A44BF8C1C}"/>
  <bookViews>
    <workbookView xWindow="-120" yWindow="-120" windowWidth="29040" windowHeight="15840" tabRatio="830" xr2:uid="{1ADC2452-97FA-4BBC-B86F-9101DE6A6C0D}"/>
  </bookViews>
  <sheets>
    <sheet name="SPECTRO ENERGY EOOD" sheetId="2" r:id="rId1"/>
    <sheet name="АКТАЕЛ ЕООД" sheetId="7" r:id="rId2"/>
    <sheet name="NOVA POWER &amp; GAS SRL" sheetId="4" r:id="rId3"/>
    <sheet name="CNG Systems LTD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3" l="1"/>
  <c r="G3" i="3"/>
  <c r="G6" i="4"/>
  <c r="G5" i="4"/>
  <c r="G4" i="4"/>
  <c r="G3" i="4"/>
  <c r="G9" i="7"/>
  <c r="G8" i="7"/>
  <c r="G7" i="7"/>
  <c r="G6" i="7"/>
  <c r="G5" i="7"/>
  <c r="G4" i="7"/>
  <c r="H4" i="2"/>
  <c r="G7" i="4" l="1"/>
  <c r="E5" i="3" l="1"/>
  <c r="E7" i="4"/>
  <c r="G5" i="3" l="1"/>
</calcChain>
</file>

<file path=xl/sharedStrings.xml><?xml version="1.0" encoding="utf-8"?>
<sst xmlns="http://schemas.openxmlformats.org/spreadsheetml/2006/main" count="59" uniqueCount="11">
  <si>
    <t>ТИБИЕЛ</t>
  </si>
  <si>
    <t>продава</t>
  </si>
  <si>
    <t>Номер на сделка</t>
  </si>
  <si>
    <t>единична цена</t>
  </si>
  <si>
    <t>крайна цена без ДДС</t>
  </si>
  <si>
    <t>Клиент</t>
  </si>
  <si>
    <t>количество</t>
  </si>
  <si>
    <t>NOVA POWER &amp; GAS SRL</t>
  </si>
  <si>
    <t>АКТАЕЛ ЕООД</t>
  </si>
  <si>
    <t>CNG Systems LTD</t>
  </si>
  <si>
    <t>SPECTRO ENERGY EOOD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</si>
</sst>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5" x14ac:knownFonts="1">
    <font>
      <sz val="11"/>
      <color theme="1"/>
      <name val="Calibri"/>
      <family val="2"/>
      <charset val="204"/>
      <scheme val="minor"/>
    </font>
    <font>
      <sz val="11"/>
      <name val="Times New Roman"/>
      <family val="1"/>
    </font>
    <font>
      <sz val="11"/>
      <name val="Calibri"/>
      <family val="2"/>
      <charset val="204"/>
      <scheme val="minor"/>
    </font>
    <font>
      <sz val="11"/>
      <color rgb="FFFF0000"/>
      <name val="Times New Roman"/>
      <family val="1"/>
    </font>
    <font>
      <b/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0" fontId="1" fillId="0" borderId="0" xfId="0" applyFont="1"/>
    <xf numFmtId="0" fontId="3" fillId="0" borderId="0" xfId="0" applyFont="1"/>
    <xf numFmtId="0" fontId="1" fillId="0" borderId="1" xfId="0" applyFont="1" applyBorder="1" applyAlignment="1">
      <alignment wrapText="1"/>
    </xf>
    <xf numFmtId="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64" fontId="0" fillId="0" borderId="0" xfId="0" applyNumberFormat="1"/>
    <xf numFmtId="164" fontId="1" fillId="0" borderId="0" xfId="0" applyNumberFormat="1" applyFont="1"/>
    <xf numFmtId="164" fontId="0" fillId="0" borderId="0" xfId="0" applyNumberFormat="1" applyAlignment="1">
      <alignment horizontal="center" vertical="center"/>
    </xf>
    <xf numFmtId="0" fontId="3" fillId="2" borderId="0" xfId="0" applyFont="1" applyFill="1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82BE2-2524-4350-AE43-C729FD7DDB00}">
  <dimension ref="B3:DE34"/>
  <sheetViews>
    <sheetView tabSelected="1" workbookViewId="0">
      <selection activeCell="C18" sqref="C18"/>
    </sheetView>
  </sheetViews>
  <sheetFormatPr defaultRowHeight="15" x14ac:dyDescent="0.25"/>
  <cols>
    <col min="2" max="2" width="9.42578125" bestFit="1" customWidth="1"/>
    <col min="3" max="3" width="17.7109375" customWidth="1"/>
    <col min="4" max="4" width="30.42578125" customWidth="1"/>
    <col min="5" max="5" width="9.7109375" customWidth="1"/>
    <col min="6" max="6" width="13.7109375" customWidth="1"/>
    <col min="7" max="7" width="11.42578125" bestFit="1" customWidth="1"/>
    <col min="8" max="8" width="15.7109375" customWidth="1"/>
    <col min="9" max="9" width="12.140625" customWidth="1"/>
  </cols>
  <sheetData>
    <row r="3" spans="2:8" ht="27" customHeight="1" x14ac:dyDescent="0.25">
      <c r="D3" s="14" t="s">
        <v>5</v>
      </c>
      <c r="E3" s="15" t="s">
        <v>2</v>
      </c>
      <c r="F3" s="15" t="s">
        <v>6</v>
      </c>
      <c r="G3" s="15" t="s">
        <v>3</v>
      </c>
      <c r="H3" s="15" t="s">
        <v>4</v>
      </c>
    </row>
    <row r="4" spans="2:8" x14ac:dyDescent="0.25">
      <c r="B4" s="1" t="s">
        <v>0</v>
      </c>
      <c r="C4" s="1" t="s">
        <v>1</v>
      </c>
      <c r="D4" s="20" t="s">
        <v>10</v>
      </c>
      <c r="E4" s="5">
        <v>159562</v>
      </c>
      <c r="F4" s="6">
        <v>96</v>
      </c>
      <c r="G4" s="2">
        <v>68</v>
      </c>
      <c r="H4" s="7">
        <f>F4*G4</f>
        <v>6528</v>
      </c>
    </row>
    <row r="5" spans="2:8" x14ac:dyDescent="0.25">
      <c r="F5" s="16"/>
      <c r="H5" s="16"/>
    </row>
    <row r="6" spans="2:8" s="8" customFormat="1" x14ac:dyDescent="0.25">
      <c r="F6" s="17"/>
      <c r="H6" s="17"/>
    </row>
    <row r="9" spans="2:8" s="9" customFormat="1" x14ac:dyDescent="0.25"/>
    <row r="10" spans="2:8" s="9" customFormat="1" x14ac:dyDescent="0.25"/>
    <row r="11" spans="2:8" s="9" customFormat="1" x14ac:dyDescent="0.25"/>
    <row r="12" spans="2:8" s="9" customFormat="1" x14ac:dyDescent="0.25"/>
    <row r="13" spans="2:8" s="9" customFormat="1" x14ac:dyDescent="0.25"/>
    <row r="14" spans="2:8" s="9" customFormat="1" x14ac:dyDescent="0.25"/>
    <row r="15" spans="2:8" s="9" customFormat="1" x14ac:dyDescent="0.25"/>
    <row r="16" spans="2:8" s="9" customFormat="1" ht="14.45" customHeight="1" x14ac:dyDescent="0.25"/>
    <row r="17" spans="8:109" s="19" customFormat="1" x14ac:dyDescent="0.25"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</row>
    <row r="18" spans="8:109" s="19" customFormat="1" x14ac:dyDescent="0.25"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</row>
    <row r="19" spans="8:109" s="19" customFormat="1" x14ac:dyDescent="0.25"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</row>
    <row r="34" s="9" customFormat="1" x14ac:dyDescent="0.25"/>
  </sheetData>
  <sortState xmlns:xlrd2="http://schemas.microsoft.com/office/spreadsheetml/2017/richdata2" ref="A7:G19">
    <sortCondition ref="C7:C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2924F-88F4-449D-BEAD-1F15364FEC32}">
  <dimension ref="A3:G9"/>
  <sheetViews>
    <sheetView workbookViewId="0">
      <selection activeCell="E10" sqref="E10"/>
    </sheetView>
  </sheetViews>
  <sheetFormatPr defaultRowHeight="15" x14ac:dyDescent="0.25"/>
  <cols>
    <col min="3" max="3" width="16.140625" bestFit="1" customWidth="1"/>
    <col min="7" max="7" width="15.85546875" customWidth="1"/>
  </cols>
  <sheetData>
    <row r="3" spans="1:7" ht="42.75" x14ac:dyDescent="0.25">
      <c r="C3" s="14" t="s">
        <v>5</v>
      </c>
      <c r="D3" s="15" t="s">
        <v>2</v>
      </c>
      <c r="E3" s="15" t="s">
        <v>6</v>
      </c>
      <c r="F3" s="15" t="s">
        <v>3</v>
      </c>
      <c r="G3" s="15" t="s">
        <v>4</v>
      </c>
    </row>
    <row r="4" spans="1:7" s="8" customFormat="1" x14ac:dyDescent="0.25">
      <c r="A4" s="1" t="s">
        <v>0</v>
      </c>
      <c r="B4" s="1" t="s">
        <v>1</v>
      </c>
      <c r="C4" s="10" t="s">
        <v>8</v>
      </c>
      <c r="D4" s="5">
        <v>159550</v>
      </c>
      <c r="E4" s="6">
        <v>500</v>
      </c>
      <c r="F4" s="2">
        <v>65</v>
      </c>
      <c r="G4" s="7">
        <f>E4*F4</f>
        <v>32500</v>
      </c>
    </row>
    <row r="5" spans="1:7" s="8" customFormat="1" x14ac:dyDescent="0.25">
      <c r="A5" s="1" t="s">
        <v>0</v>
      </c>
      <c r="B5" s="1" t="s">
        <v>1</v>
      </c>
      <c r="C5" s="10" t="s">
        <v>8</v>
      </c>
      <c r="D5" s="5">
        <v>159551</v>
      </c>
      <c r="E5" s="6">
        <v>500</v>
      </c>
      <c r="F5" s="2">
        <v>67</v>
      </c>
      <c r="G5" s="7">
        <f>E5*F5</f>
        <v>33500</v>
      </c>
    </row>
    <row r="6" spans="1:7" s="13" customFormat="1" x14ac:dyDescent="0.25">
      <c r="A6" s="1" t="s">
        <v>0</v>
      </c>
      <c r="B6" s="1" t="s">
        <v>1</v>
      </c>
      <c r="C6" s="10" t="s">
        <v>8</v>
      </c>
      <c r="D6" s="5">
        <v>159563</v>
      </c>
      <c r="E6" s="6">
        <v>4</v>
      </c>
      <c r="F6" s="2">
        <v>68</v>
      </c>
      <c r="G6" s="7">
        <f>E6*F6</f>
        <v>272</v>
      </c>
    </row>
    <row r="7" spans="1:7" s="13" customFormat="1" x14ac:dyDescent="0.25">
      <c r="A7" s="1" t="s">
        <v>0</v>
      </c>
      <c r="B7" s="1" t="s">
        <v>1</v>
      </c>
      <c r="C7" s="10" t="s">
        <v>8</v>
      </c>
      <c r="D7" s="5">
        <v>159568</v>
      </c>
      <c r="E7" s="6">
        <v>500</v>
      </c>
      <c r="F7" s="2">
        <v>68.5</v>
      </c>
      <c r="G7" s="7">
        <f>E7*F7</f>
        <v>34250</v>
      </c>
    </row>
    <row r="8" spans="1:7" s="13" customFormat="1" x14ac:dyDescent="0.25">
      <c r="A8" s="1" t="s">
        <v>0</v>
      </c>
      <c r="B8" s="1" t="s">
        <v>1</v>
      </c>
      <c r="C8" s="10" t="s">
        <v>8</v>
      </c>
      <c r="D8" s="5">
        <v>159575</v>
      </c>
      <c r="E8" s="6">
        <v>200</v>
      </c>
      <c r="F8" s="2">
        <v>70</v>
      </c>
      <c r="G8" s="7">
        <f>E8*F8</f>
        <v>14000</v>
      </c>
    </row>
    <row r="9" spans="1:7" s="13" customFormat="1" x14ac:dyDescent="0.25">
      <c r="A9" s="1" t="s">
        <v>0</v>
      </c>
      <c r="B9" s="1" t="s">
        <v>1</v>
      </c>
      <c r="C9" s="10" t="s">
        <v>8</v>
      </c>
      <c r="D9" s="5">
        <v>159592</v>
      </c>
      <c r="E9" s="6">
        <v>200</v>
      </c>
      <c r="F9" s="2">
        <v>73</v>
      </c>
      <c r="G9" s="7">
        <f>E9*F9</f>
        <v>14600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17435-EA6A-47CF-B06F-34B24460F942}">
  <dimension ref="A2:G7"/>
  <sheetViews>
    <sheetView workbookViewId="0">
      <selection activeCell="G16" sqref="G16"/>
    </sheetView>
  </sheetViews>
  <sheetFormatPr defaultRowHeight="15" x14ac:dyDescent="0.25"/>
  <cols>
    <col min="3" max="3" width="31.140625" customWidth="1"/>
    <col min="4" max="4" width="9.140625" style="12"/>
    <col min="5" max="5" width="13.5703125" style="12" customWidth="1"/>
    <col min="6" max="6" width="13" style="12" customWidth="1"/>
    <col min="7" max="7" width="12.28515625" style="12" customWidth="1"/>
  </cols>
  <sheetData>
    <row r="2" spans="1:7" ht="42.75" x14ac:dyDescent="0.25">
      <c r="C2" s="14" t="s">
        <v>5</v>
      </c>
      <c r="D2" s="15" t="s">
        <v>2</v>
      </c>
      <c r="E2" s="15" t="s">
        <v>6</v>
      </c>
      <c r="F2" s="15" t="s">
        <v>3</v>
      </c>
      <c r="G2" s="15" t="s">
        <v>4</v>
      </c>
    </row>
    <row r="3" spans="1:7" s="13" customFormat="1" x14ac:dyDescent="0.25">
      <c r="A3" s="1" t="s">
        <v>0</v>
      </c>
      <c r="B3" s="1" t="s">
        <v>1</v>
      </c>
      <c r="C3" s="10" t="s">
        <v>7</v>
      </c>
      <c r="D3" s="5">
        <v>159644</v>
      </c>
      <c r="E3" s="6">
        <v>100</v>
      </c>
      <c r="F3" s="2">
        <v>69</v>
      </c>
      <c r="G3" s="7">
        <f>E3*F3</f>
        <v>6900</v>
      </c>
    </row>
    <row r="4" spans="1:7" s="13" customFormat="1" x14ac:dyDescent="0.25">
      <c r="A4" s="1" t="s">
        <v>0</v>
      </c>
      <c r="B4" s="1" t="s">
        <v>1</v>
      </c>
      <c r="C4" s="10" t="s">
        <v>7</v>
      </c>
      <c r="D4" s="3">
        <v>159657</v>
      </c>
      <c r="E4" s="2">
        <v>40</v>
      </c>
      <c r="F4" s="2">
        <v>69.5</v>
      </c>
      <c r="G4" s="11">
        <f>E4*F4</f>
        <v>2780</v>
      </c>
    </row>
    <row r="5" spans="1:7" s="13" customFormat="1" x14ac:dyDescent="0.25">
      <c r="A5" s="1" t="s">
        <v>0</v>
      </c>
      <c r="B5" s="1" t="s">
        <v>1</v>
      </c>
      <c r="C5" s="10" t="s">
        <v>7</v>
      </c>
      <c r="D5" s="3">
        <v>159696</v>
      </c>
      <c r="E5" s="2">
        <v>50</v>
      </c>
      <c r="F5" s="2">
        <v>69</v>
      </c>
      <c r="G5" s="11">
        <f>E5*F5</f>
        <v>3450</v>
      </c>
    </row>
    <row r="6" spans="1:7" s="13" customFormat="1" x14ac:dyDescent="0.25">
      <c r="A6" s="1" t="s">
        <v>0</v>
      </c>
      <c r="B6" s="1" t="s">
        <v>1</v>
      </c>
      <c r="C6" s="10" t="s">
        <v>7</v>
      </c>
      <c r="D6" s="3">
        <v>159712</v>
      </c>
      <c r="E6" s="2">
        <v>50</v>
      </c>
      <c r="F6" s="2">
        <v>69</v>
      </c>
      <c r="G6" s="11">
        <f>E6*F6</f>
        <v>3450</v>
      </c>
    </row>
    <row r="7" spans="1:7" x14ac:dyDescent="0.25">
      <c r="E7" s="18">
        <f>SUM(E3:E6)</f>
        <v>240</v>
      </c>
      <c r="G7" s="18">
        <f>SUM(G3:G6)</f>
        <v>16580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34BC3-C6D0-4539-811E-3EA511F2DD66}">
  <dimension ref="A2:G5"/>
  <sheetViews>
    <sheetView workbookViewId="0">
      <selection activeCell="I9" sqref="I9"/>
    </sheetView>
  </sheetViews>
  <sheetFormatPr defaultRowHeight="15" x14ac:dyDescent="0.25"/>
  <cols>
    <col min="1" max="1" width="11.85546875" customWidth="1"/>
    <col min="3" max="3" width="27.85546875" customWidth="1"/>
    <col min="4" max="4" width="14.140625" customWidth="1"/>
    <col min="5" max="5" width="14.28515625" customWidth="1"/>
    <col min="7" max="7" width="12.7109375" customWidth="1"/>
  </cols>
  <sheetData>
    <row r="2" spans="1:7" ht="42.75" x14ac:dyDescent="0.25">
      <c r="C2" s="14" t="s">
        <v>5</v>
      </c>
      <c r="D2" s="15" t="s">
        <v>2</v>
      </c>
      <c r="E2" s="15" t="s">
        <v>6</v>
      </c>
      <c r="F2" s="15" t="s">
        <v>3</v>
      </c>
      <c r="G2" s="15" t="s">
        <v>4</v>
      </c>
    </row>
    <row r="3" spans="1:7" s="8" customFormat="1" x14ac:dyDescent="0.25">
      <c r="A3" s="1" t="s">
        <v>0</v>
      </c>
      <c r="B3" s="1" t="s">
        <v>1</v>
      </c>
      <c r="C3" s="4" t="s">
        <v>9</v>
      </c>
      <c r="D3" s="5">
        <v>159645</v>
      </c>
      <c r="E3" s="6">
        <v>100</v>
      </c>
      <c r="F3" s="2">
        <v>69.5</v>
      </c>
      <c r="G3" s="7">
        <f>E3*F3</f>
        <v>6950</v>
      </c>
    </row>
    <row r="4" spans="1:7" s="8" customFormat="1" x14ac:dyDescent="0.25">
      <c r="A4" s="1" t="s">
        <v>0</v>
      </c>
      <c r="B4" s="1" t="s">
        <v>1</v>
      </c>
      <c r="C4" s="4" t="s">
        <v>9</v>
      </c>
      <c r="D4" s="5">
        <v>159646</v>
      </c>
      <c r="E4" s="6">
        <v>10</v>
      </c>
      <c r="F4" s="2">
        <v>69.5</v>
      </c>
      <c r="G4" s="7">
        <f>E4*F4</f>
        <v>695</v>
      </c>
    </row>
    <row r="5" spans="1:7" x14ac:dyDescent="0.25">
      <c r="E5" s="16">
        <f>SUM(E3:E4)</f>
        <v>110</v>
      </c>
      <c r="G5" s="16">
        <f>SUM(G3:G4)</f>
        <v>7645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4da30f3-d450-42f3-a305-6a1de303da54" xsi:nil="true"/>
    <lcf76f155ced4ddcb4097134ff3c332f xmlns="f72fde2d-b807-4537-b4b0-8b27d7e9d20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63273EF680CE46A9BB227905110AE3" ma:contentTypeVersion="15" ma:contentTypeDescription="Create a new document." ma:contentTypeScope="" ma:versionID="c44d2247b42298762f159768c3a70c71">
  <xsd:schema xmlns:xsd="http://www.w3.org/2001/XMLSchema" xmlns:xs="http://www.w3.org/2001/XMLSchema" xmlns:p="http://schemas.microsoft.com/office/2006/metadata/properties" xmlns:ns2="f72fde2d-b807-4537-b4b0-8b27d7e9d203" xmlns:ns3="d4da30f3-d450-42f3-a305-6a1de303da54" targetNamespace="http://schemas.microsoft.com/office/2006/metadata/properties" ma:root="true" ma:fieldsID="099cb61ee19aea13fd7687df9ca6721f" ns2:_="" ns3:_="">
    <xsd:import namespace="f72fde2d-b807-4537-b4b0-8b27d7e9d203"/>
    <xsd:import namespace="d4da30f3-d450-42f3-a305-6a1de303da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2fde2d-b807-4537-b4b0-8b27d7e9d2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0928c00e-ac5e-44b4-96e5-205a8c1ee0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da30f3-d450-42f3-a305-6a1de303da5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323c5a16-ef6d-447c-bb9c-5a11ecd1522c}" ma:internalName="TaxCatchAll" ma:showField="CatchAllData" ma:web="d4da30f3-d450-42f3-a305-6a1de303da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3391A7-F840-4970-8116-54A8BD98DFA4}">
  <ds:schemaRefs>
    <ds:schemaRef ds:uri="http://schemas.microsoft.com/office/2006/metadata/properties"/>
    <ds:schemaRef ds:uri="http://schemas.microsoft.com/office/infopath/2007/PartnerControls"/>
    <ds:schemaRef ds:uri="d4da30f3-d450-42f3-a305-6a1de303da54"/>
    <ds:schemaRef ds:uri="f72fde2d-b807-4537-b4b0-8b27d7e9d203"/>
  </ds:schemaRefs>
</ds:datastoreItem>
</file>

<file path=customXml/itemProps2.xml><?xml version="1.0" encoding="utf-8"?>
<ds:datastoreItem xmlns:ds="http://schemas.openxmlformats.org/officeDocument/2006/customXml" ds:itemID="{91BAAC41-48D2-41E1-86CF-3233C16828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D54D05-7026-4695-847A-FD9CBEAE3A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2fde2d-b807-4537-b4b0-8b27d7e9d203"/>
    <ds:schemaRef ds:uri="d4da30f3-d450-42f3-a305-6a1de303da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SPECTRO ENERGY EOOD</vt:lpstr>
      <vt:lpstr>АКТАЕЛ ЕООД</vt:lpstr>
      <vt:lpstr>NOVA POWER &amp; GAS SRL</vt:lpstr>
      <vt:lpstr>CNG Systems LTD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Backoffice</dc:creator>
  <cp:lastModifiedBy>Aneta Ivanova</cp:lastModifiedBy>
  <dcterms:created xsi:type="dcterms:W3CDTF">2024-01-08T10:41:29Z</dcterms:created>
  <dcterms:modified xsi:type="dcterms:W3CDTF">2024-08-13T07:12:50Z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0x0101005663273EF680CE46A9BB227905110AE3</vt:lpwstr>
  </property>
  <property fmtid="{D5CDD505-2E9C-101B-9397-08002B2CF9AE}" pid="3" name="MediaServiceImageTags">
    <vt:lpwstr/>
  </property>
</Properties>
</file>