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rtsila-my.sharepoint.com/personal/shrikanth_kotian_wartsila_com/Documents/Desktop/"/>
    </mc:Choice>
  </mc:AlternateContent>
  <xr:revisionPtr revIDLastSave="77" documentId="8_{3A11C86A-3A2F-4A23-BCEA-51A3C927FEE7}" xr6:coauthVersionLast="47" xr6:coauthVersionMax="47" xr10:uidLastSave="{B4CC6AAC-DD67-4054-A500-A622D1A8EA5C}"/>
  <bookViews>
    <workbookView xWindow="-110" yWindow="-110" windowWidth="19420" windowHeight="10300" xr2:uid="{B57D0F71-EB7D-40A1-9D3F-F460ACA245AF}"/>
  </bookViews>
  <sheets>
    <sheet name="Supply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1" l="1"/>
  <c r="F14" i="1"/>
  <c r="D7" i="2" l="1"/>
  <c r="C7" i="2"/>
  <c r="D6" i="2"/>
  <c r="D5" i="2"/>
  <c r="C6" i="2"/>
  <c r="C5" i="2"/>
  <c r="G14" i="1" l="1"/>
  <c r="G28" i="1"/>
</calcChain>
</file>

<file path=xl/sharedStrings.xml><?xml version="1.0" encoding="utf-8"?>
<sst xmlns="http://schemas.openxmlformats.org/spreadsheetml/2006/main" count="46" uniqueCount="29">
  <si>
    <t>Engine commissioning/ Handing over, Pernik</t>
  </si>
  <si>
    <t>DAP at site, Bourgas</t>
  </si>
  <si>
    <t>DAP at site, Pleven</t>
  </si>
  <si>
    <t>DAP at site, Ruse</t>
  </si>
  <si>
    <t>DAP at site, Pernik</t>
  </si>
  <si>
    <t>Readiness for shipment, Bourgas</t>
  </si>
  <si>
    <t>Readiness for shipment, Pleven</t>
  </si>
  <si>
    <t>Readiness for shipment, Ruse</t>
  </si>
  <si>
    <t>Readiness for shipment, Pernik</t>
  </si>
  <si>
    <t>Advance payment</t>
  </si>
  <si>
    <t>% contract sum</t>
  </si>
  <si>
    <t>Inv Number</t>
  </si>
  <si>
    <t>Date</t>
  </si>
  <si>
    <t>Milestone</t>
  </si>
  <si>
    <t>Sr No</t>
  </si>
  <si>
    <t>Contract sum</t>
  </si>
  <si>
    <t>Engine spares &amp; conceptual design</t>
  </si>
  <si>
    <t>Plant &amp; engine automation</t>
  </si>
  <si>
    <t>Readiness</t>
  </si>
  <si>
    <t>DAP</t>
  </si>
  <si>
    <t>Engine spares</t>
  </si>
  <si>
    <t>E&amp;A upgrade</t>
  </si>
  <si>
    <t>Advance for parts</t>
  </si>
  <si>
    <t>Readiness of parts</t>
  </si>
  <si>
    <t>Delivery of parts</t>
  </si>
  <si>
    <t>Handing over</t>
  </si>
  <si>
    <t>Advance for E&amp;A</t>
  </si>
  <si>
    <t>Readiness of E&amp;A</t>
  </si>
  <si>
    <t>Delivery of E&amp;A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</si>
</sst>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9" fontId="2" fillId="0" borderId="0" xfId="0" applyNumberFormat="1" applyFont="1" applyAlignment="1">
      <alignment horizontal="center"/>
    </xf>
    <xf numFmtId="164" fontId="2" fillId="0" borderId="0" xfId="0" applyNumberFormat="1" applyFont="1"/>
    <xf numFmtId="164" fontId="0" fillId="0" borderId="0" xfId="0" applyNumberFormat="1"/>
    <xf numFmtId="9" fontId="0" fillId="0" borderId="0" xfId="0" applyNumberFormat="1" applyAlignment="1">
      <alignment horizontal="center"/>
    </xf>
    <xf numFmtId="0" fontId="2" fillId="0" borderId="0" xfId="0" applyFont="1"/>
    <xf numFmtId="164" fontId="3" fillId="2" borderId="0" xfId="1" applyFont="1" applyFill="1"/>
    <xf numFmtId="0" fontId="3" fillId="2" borderId="0" xfId="0" applyFont="1" applyFill="1"/>
    <xf numFmtId="0" fontId="3" fillId="0" borderId="0" xfId="0" applyFont="1"/>
    <xf numFmtId="164" fontId="2" fillId="0" borderId="0" xfId="1" applyFont="1"/>
    <xf numFmtId="164" fontId="0" fillId="0" borderId="0" xfId="1" applyFont="1"/>
    <xf numFmtId="0" fontId="0" fillId="2" borderId="0" xfId="0" applyFill="1"/>
    <xf numFmtId="14" fontId="0" fillId="0" borderId="0" xfId="0" applyNumberFormat="1"/>
    <xf numFmtId="2" fontId="0" fillId="0" borderId="0" xfId="0" applyNumberFormat="1"/>
    <xf numFmtId="164" fontId="0" fillId="0" borderId="0" xfId="0" applyNumberFormat="1" applyAlignment="1">
      <alignment horizontal="center" vertical="center"/>
    </xf>
    <xf numFmtId="164" fontId="0" fillId="0" borderId="0" xfId="1" applyFont="1" applyAlignment="1">
      <alignment horizontal="right" vertical="center"/>
    </xf>
    <xf numFmtId="9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1" applyFont="1" applyAlignment="1">
      <alignment vertical="center"/>
    </xf>
    <xf numFmtId="164" fontId="0" fillId="0" borderId="0" xfId="0" applyNumberFormat="1" applyAlignment="1">
      <alignment vertical="center"/>
    </xf>
    <xf numFmtId="164" fontId="3" fillId="0" borderId="0" xfId="1" applyFont="1" applyFill="1"/>
    <xf numFmtId="164" fontId="1" fillId="0" borderId="0" xfId="1" applyFont="1"/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DFE7-A8C0-4CFD-9A86-E7378334EC8B}">
  <dimension ref="A1:H28"/>
  <sheetViews>
    <sheetView tabSelected="1" topLeftCell="C1" workbookViewId="0">
      <selection activeCell="J21" sqref="J21"/>
    </sheetView>
  </sheetViews>
  <sheetFormatPr defaultRowHeight="14.5" x14ac:dyDescent="0.35"/>
  <cols>
    <col min="1" max="1" width="5.54296875" customWidth="1"/>
    <col min="2" max="2" width="39.54296875" customWidth="1"/>
    <col min="3" max="3" width="10.54296875" customWidth="1"/>
    <col min="4" max="4" width="15.26953125" customWidth="1"/>
    <col min="5" max="6" width="12.81640625" customWidth="1"/>
    <col min="7" max="7" width="14.26953125" customWidth="1"/>
    <col min="8" max="8" width="28.81640625" customWidth="1"/>
  </cols>
  <sheetData>
    <row r="1" spans="1:8" x14ac:dyDescent="0.35">
      <c r="D1" t="s">
        <v>20</v>
      </c>
    </row>
    <row r="2" spans="1:8" x14ac:dyDescent="0.35">
      <c r="A2" s="7" t="s">
        <v>16</v>
      </c>
      <c r="B2" s="11"/>
      <c r="D2" s="7" t="s">
        <v>15</v>
      </c>
      <c r="E2" s="6">
        <v>1736976</v>
      </c>
      <c r="G2" s="21"/>
    </row>
    <row r="3" spans="1:8" x14ac:dyDescent="0.35">
      <c r="A3" s="5" t="s">
        <v>14</v>
      </c>
      <c r="B3" s="5" t="s">
        <v>13</v>
      </c>
      <c r="C3" s="5" t="s">
        <v>12</v>
      </c>
      <c r="D3" s="5" t="s">
        <v>11</v>
      </c>
      <c r="E3" s="5"/>
      <c r="F3" s="5"/>
      <c r="G3" s="5" t="s">
        <v>10</v>
      </c>
    </row>
    <row r="4" spans="1:8" x14ac:dyDescent="0.35">
      <c r="A4">
        <v>1</v>
      </c>
      <c r="B4" t="s">
        <v>9</v>
      </c>
      <c r="C4" s="12">
        <v>44480</v>
      </c>
      <c r="D4">
        <v>90600949</v>
      </c>
      <c r="E4" s="9"/>
      <c r="F4" s="22">
        <v>694790.4</v>
      </c>
      <c r="G4" s="4">
        <v>0.4</v>
      </c>
      <c r="H4" t="s">
        <v>22</v>
      </c>
    </row>
    <row r="5" spans="1:8" x14ac:dyDescent="0.35">
      <c r="A5">
        <v>2</v>
      </c>
      <c r="B5" t="s">
        <v>8</v>
      </c>
      <c r="C5" s="12">
        <v>44546</v>
      </c>
      <c r="D5">
        <v>21000722</v>
      </c>
      <c r="E5" s="10"/>
      <c r="F5" s="10">
        <v>66648.820000000007</v>
      </c>
      <c r="G5" s="23">
        <v>0.2</v>
      </c>
      <c r="H5" s="24" t="s">
        <v>23</v>
      </c>
    </row>
    <row r="6" spans="1:8" x14ac:dyDescent="0.35">
      <c r="A6">
        <v>3</v>
      </c>
      <c r="B6" t="s">
        <v>7</v>
      </c>
      <c r="C6" s="12">
        <v>44564</v>
      </c>
      <c r="D6">
        <v>22000001</v>
      </c>
      <c r="E6" s="10"/>
      <c r="F6" s="10">
        <v>44295.02</v>
      </c>
      <c r="G6" s="23"/>
      <c r="H6" s="24"/>
    </row>
    <row r="7" spans="1:8" x14ac:dyDescent="0.35">
      <c r="A7">
        <v>4</v>
      </c>
      <c r="B7" t="s">
        <v>6</v>
      </c>
      <c r="C7" s="12">
        <v>44560</v>
      </c>
      <c r="D7">
        <v>21000795</v>
      </c>
      <c r="E7" s="10"/>
      <c r="F7" s="10">
        <v>161403.18</v>
      </c>
      <c r="G7" s="23"/>
      <c r="H7" s="24"/>
    </row>
    <row r="8" spans="1:8" x14ac:dyDescent="0.35">
      <c r="A8">
        <v>5</v>
      </c>
      <c r="B8" t="s">
        <v>5</v>
      </c>
      <c r="C8" s="12">
        <v>44560</v>
      </c>
      <c r="D8">
        <v>21000794</v>
      </c>
      <c r="E8" s="10"/>
      <c r="F8" s="10">
        <v>75048.179999999993</v>
      </c>
      <c r="G8" s="23"/>
      <c r="H8" s="24"/>
    </row>
    <row r="9" spans="1:8" x14ac:dyDescent="0.35">
      <c r="A9">
        <v>6</v>
      </c>
      <c r="B9" t="s">
        <v>4</v>
      </c>
      <c r="C9" s="12">
        <v>44547</v>
      </c>
      <c r="D9">
        <v>21000661</v>
      </c>
      <c r="E9" s="10"/>
      <c r="F9" s="10">
        <v>99973.23</v>
      </c>
      <c r="G9" s="23">
        <v>0.3</v>
      </c>
      <c r="H9" s="24" t="s">
        <v>24</v>
      </c>
    </row>
    <row r="10" spans="1:8" x14ac:dyDescent="0.35">
      <c r="A10">
        <v>7</v>
      </c>
      <c r="B10" t="s">
        <v>3</v>
      </c>
      <c r="C10" s="12">
        <v>44568</v>
      </c>
      <c r="D10">
        <v>22000002</v>
      </c>
      <c r="E10" s="10"/>
      <c r="F10" s="10">
        <v>66442.53</v>
      </c>
      <c r="G10" s="23"/>
      <c r="H10" s="24"/>
    </row>
    <row r="11" spans="1:8" x14ac:dyDescent="0.35">
      <c r="A11">
        <v>8</v>
      </c>
      <c r="B11" t="s">
        <v>2</v>
      </c>
      <c r="C11" s="12">
        <v>44568</v>
      </c>
      <c r="D11">
        <v>21000798</v>
      </c>
      <c r="E11" s="10"/>
      <c r="F11" s="10">
        <v>242104.77</v>
      </c>
      <c r="G11" s="23"/>
      <c r="H11" s="24"/>
    </row>
    <row r="12" spans="1:8" x14ac:dyDescent="0.35">
      <c r="A12">
        <v>9</v>
      </c>
      <c r="B12" t="s">
        <v>1</v>
      </c>
      <c r="C12" s="12">
        <v>44568</v>
      </c>
      <c r="D12">
        <v>21000799</v>
      </c>
      <c r="E12" s="10"/>
      <c r="F12" s="10">
        <v>112572.27</v>
      </c>
      <c r="G12" s="23"/>
      <c r="H12" s="24"/>
    </row>
    <row r="13" spans="1:8" x14ac:dyDescent="0.35">
      <c r="A13">
        <v>10</v>
      </c>
      <c r="B13" t="s">
        <v>0</v>
      </c>
      <c r="C13" s="17">
        <v>44880</v>
      </c>
      <c r="D13" s="18">
        <v>90616065</v>
      </c>
      <c r="E13" s="19"/>
      <c r="F13" s="15">
        <v>173697.6</v>
      </c>
      <c r="G13" s="16">
        <v>0.1</v>
      </c>
      <c r="H13" t="s">
        <v>25</v>
      </c>
    </row>
    <row r="14" spans="1:8" x14ac:dyDescent="0.35">
      <c r="E14" s="2"/>
      <c r="F14" s="2">
        <f>SUM(F4:F13)</f>
        <v>1736976</v>
      </c>
      <c r="G14" s="1">
        <f>SUM(G4:G13)</f>
        <v>1.0000000000000002</v>
      </c>
    </row>
    <row r="15" spans="1:8" x14ac:dyDescent="0.35">
      <c r="D15" t="s">
        <v>21</v>
      </c>
      <c r="E15" s="2"/>
      <c r="F15" s="2"/>
    </row>
    <row r="16" spans="1:8" x14ac:dyDescent="0.35">
      <c r="A16" s="7" t="s">
        <v>17</v>
      </c>
      <c r="B16" s="7"/>
      <c r="C16" s="8"/>
      <c r="D16" s="7" t="s">
        <v>15</v>
      </c>
      <c r="E16" s="6">
        <v>790000</v>
      </c>
      <c r="F16" s="8"/>
      <c r="G16" s="21"/>
    </row>
    <row r="17" spans="1:8" x14ac:dyDescent="0.35">
      <c r="A17" s="5" t="s">
        <v>14</v>
      </c>
      <c r="B17" s="5" t="s">
        <v>13</v>
      </c>
      <c r="C17" s="5" t="s">
        <v>12</v>
      </c>
      <c r="D17" s="5" t="s">
        <v>11</v>
      </c>
      <c r="E17" s="5"/>
      <c r="F17" s="5"/>
      <c r="G17" s="5" t="s">
        <v>10</v>
      </c>
    </row>
    <row r="18" spans="1:8" x14ac:dyDescent="0.35">
      <c r="A18">
        <v>1</v>
      </c>
      <c r="B18" t="s">
        <v>9</v>
      </c>
      <c r="C18" s="12">
        <v>44480</v>
      </c>
      <c r="D18">
        <v>90600950</v>
      </c>
      <c r="E18" s="2"/>
      <c r="F18" s="3">
        <v>237000</v>
      </c>
      <c r="G18" s="4">
        <v>0.3</v>
      </c>
      <c r="H18" t="s">
        <v>26</v>
      </c>
    </row>
    <row r="19" spans="1:8" x14ac:dyDescent="0.35">
      <c r="A19">
        <v>2</v>
      </c>
      <c r="B19" t="s">
        <v>8</v>
      </c>
      <c r="C19" s="12">
        <v>44602</v>
      </c>
      <c r="D19">
        <v>22000109</v>
      </c>
      <c r="E19" s="3"/>
      <c r="F19" s="3">
        <v>39948.42</v>
      </c>
      <c r="G19" s="23">
        <v>0.3</v>
      </c>
      <c r="H19" s="24" t="s">
        <v>27</v>
      </c>
    </row>
    <row r="20" spans="1:8" x14ac:dyDescent="0.35">
      <c r="A20">
        <v>3</v>
      </c>
      <c r="B20" t="s">
        <v>7</v>
      </c>
      <c r="C20" s="12">
        <v>44602</v>
      </c>
      <c r="D20">
        <v>22000110</v>
      </c>
      <c r="E20" s="3"/>
      <c r="F20" s="3">
        <v>39948.42</v>
      </c>
      <c r="G20" s="23"/>
      <c r="H20" s="24"/>
    </row>
    <row r="21" spans="1:8" x14ac:dyDescent="0.35">
      <c r="A21">
        <v>4</v>
      </c>
      <c r="B21" t="s">
        <v>6</v>
      </c>
      <c r="C21" s="12">
        <v>44648</v>
      </c>
      <c r="D21">
        <v>22000242</v>
      </c>
      <c r="E21" s="3"/>
      <c r="F21" s="3">
        <v>81121.919999999998</v>
      </c>
      <c r="G21" s="23"/>
      <c r="H21" s="24"/>
    </row>
    <row r="22" spans="1:8" x14ac:dyDescent="0.35">
      <c r="A22">
        <v>5</v>
      </c>
      <c r="B22" t="s">
        <v>5</v>
      </c>
      <c r="C22" s="12">
        <v>44648</v>
      </c>
      <c r="D22">
        <v>22000243</v>
      </c>
      <c r="E22" s="3"/>
      <c r="F22" s="3">
        <v>75981.240000000005</v>
      </c>
      <c r="G22" s="23"/>
      <c r="H22" s="24"/>
    </row>
    <row r="23" spans="1:8" x14ac:dyDescent="0.35">
      <c r="A23">
        <v>6</v>
      </c>
      <c r="B23" t="s">
        <v>4</v>
      </c>
      <c r="C23" s="12">
        <v>44608</v>
      </c>
      <c r="D23">
        <v>22000125</v>
      </c>
      <c r="E23" s="3"/>
      <c r="F23" s="3">
        <v>26632.28</v>
      </c>
      <c r="G23" s="23">
        <v>0.2</v>
      </c>
      <c r="H23" s="24" t="s">
        <v>28</v>
      </c>
    </row>
    <row r="24" spans="1:8" x14ac:dyDescent="0.35">
      <c r="A24">
        <v>7</v>
      </c>
      <c r="B24" t="s">
        <v>3</v>
      </c>
      <c r="C24" s="12">
        <v>44608</v>
      </c>
      <c r="D24">
        <v>22000126</v>
      </c>
      <c r="E24" s="3"/>
      <c r="F24" s="3">
        <v>26632.28</v>
      </c>
      <c r="G24" s="23"/>
      <c r="H24" s="24"/>
    </row>
    <row r="25" spans="1:8" x14ac:dyDescent="0.35">
      <c r="A25">
        <v>8</v>
      </c>
      <c r="B25" t="s">
        <v>2</v>
      </c>
      <c r="C25" s="12">
        <v>44651</v>
      </c>
      <c r="D25">
        <v>22000244</v>
      </c>
      <c r="E25" s="3"/>
      <c r="F25" s="3">
        <v>54081.279999999999</v>
      </c>
      <c r="G25" s="23"/>
      <c r="H25" s="24"/>
    </row>
    <row r="26" spans="1:8" x14ac:dyDescent="0.35">
      <c r="A26">
        <v>9</v>
      </c>
      <c r="B26" t="s">
        <v>1</v>
      </c>
      <c r="C26" s="12">
        <v>44651</v>
      </c>
      <c r="D26">
        <v>22000245</v>
      </c>
      <c r="E26" s="3"/>
      <c r="F26" s="3">
        <v>50654.16</v>
      </c>
      <c r="G26" s="23"/>
      <c r="H26" s="24"/>
    </row>
    <row r="27" spans="1:8" x14ac:dyDescent="0.35">
      <c r="A27">
        <v>10</v>
      </c>
      <c r="B27" t="s">
        <v>0</v>
      </c>
      <c r="C27" s="17">
        <v>44886</v>
      </c>
      <c r="D27" s="18">
        <v>90616259</v>
      </c>
      <c r="E27" s="20"/>
      <c r="F27" s="14">
        <v>158000</v>
      </c>
      <c r="G27" s="16">
        <v>0.2</v>
      </c>
      <c r="H27" t="s">
        <v>25</v>
      </c>
    </row>
    <row r="28" spans="1:8" x14ac:dyDescent="0.35">
      <c r="E28" s="2"/>
      <c r="F28" s="2">
        <f>SUM(F18:F27)</f>
        <v>790000</v>
      </c>
      <c r="G28" s="1">
        <f>SUM(G18:G27)</f>
        <v>1</v>
      </c>
    </row>
  </sheetData>
  <mergeCells count="8">
    <mergeCell ref="G19:G22"/>
    <mergeCell ref="G23:G26"/>
    <mergeCell ref="G5:G8"/>
    <mergeCell ref="G9:G12"/>
    <mergeCell ref="H5:H8"/>
    <mergeCell ref="H9:H12"/>
    <mergeCell ref="H19:H22"/>
    <mergeCell ref="H23:H26"/>
  </mergeCells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0CF21-242E-499E-9A2D-8F7372DA08C3}">
  <dimension ref="C2:D7"/>
  <sheetViews>
    <sheetView workbookViewId="0">
      <selection activeCell="I12" sqref="I12"/>
    </sheetView>
  </sheetViews>
  <sheetFormatPr defaultRowHeight="14.5" x14ac:dyDescent="0.35"/>
  <cols>
    <col min="3" max="3" width="22" customWidth="1"/>
    <col min="4" max="4" width="15.453125" customWidth="1"/>
  </cols>
  <sheetData>
    <row r="2" spans="3:4" x14ac:dyDescent="0.35">
      <c r="C2" t="s">
        <v>18</v>
      </c>
      <c r="D2" t="s">
        <v>19</v>
      </c>
    </row>
    <row r="3" spans="3:4" x14ac:dyDescent="0.35">
      <c r="C3" s="13">
        <v>333241.09999999998</v>
      </c>
      <c r="D3" s="13">
        <v>333241.09999999998</v>
      </c>
    </row>
    <row r="4" spans="3:4" x14ac:dyDescent="0.35">
      <c r="C4" s="13">
        <v>9815</v>
      </c>
      <c r="D4" s="13">
        <v>9815</v>
      </c>
    </row>
    <row r="5" spans="3:4" x14ac:dyDescent="0.35">
      <c r="C5" s="13">
        <f>C3-C4</f>
        <v>323426.09999999998</v>
      </c>
      <c r="D5" s="13">
        <f>D3-D4</f>
        <v>323426.09999999998</v>
      </c>
    </row>
    <row r="6" spans="3:4" x14ac:dyDescent="0.35">
      <c r="C6" s="13">
        <f>C5*20%</f>
        <v>64685.22</v>
      </c>
      <c r="D6">
        <f>D5*30%</f>
        <v>97027.829999999987</v>
      </c>
    </row>
    <row r="7" spans="3:4" x14ac:dyDescent="0.35">
      <c r="C7">
        <f>C4*20%</f>
        <v>1963</v>
      </c>
      <c r="D7">
        <f>D4*30%</f>
        <v>2944.5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67CFDA86AEB546B995319C9A74F280" ma:contentTypeVersion="14" ma:contentTypeDescription="Create a new document." ma:contentTypeScope="" ma:versionID="a7608124426e2ef356e7a06c9f78437e">
  <xsd:schema xmlns:xsd="http://www.w3.org/2001/XMLSchema" xmlns:xs="http://www.w3.org/2001/XMLSchema" xmlns:p="http://schemas.microsoft.com/office/2006/metadata/properties" xmlns:ns3="d72376b9-004c-49c2-8b7d-5b7159359d27" xmlns:ns4="d58c94b0-a878-42c4-9372-751ee736ed47" targetNamespace="http://schemas.microsoft.com/office/2006/metadata/properties" ma:root="true" ma:fieldsID="2ef26d677dff5325b564cbc8b9083bcb" ns3:_="" ns4:_="">
    <xsd:import namespace="d72376b9-004c-49c2-8b7d-5b7159359d27"/>
    <xsd:import namespace="d58c94b0-a878-42c4-9372-751ee736ed4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376b9-004c-49c2-8b7d-5b7159359d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c94b0-a878-42c4-9372-751ee736ed4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E6E4F3E-3D95-4031-9CE4-E925E2AA27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376b9-004c-49c2-8b7d-5b7159359d27"/>
    <ds:schemaRef ds:uri="d58c94b0-a878-42c4-9372-751ee736ed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C605C83-B2E4-4D35-A1C7-D5F8665418F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84767D5-50CF-41A7-A84F-66B028435F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Supply</vt:lpstr>
      <vt:lpstr>Sheet1</vt:lpstr>
    </vt:vector>
  </TitlesOfParts>
  <Company>Wartsila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Kotian, Shrikanth</dc:creator>
  <cp:lastModifiedBy>Kotian, Shrikanth</cp:lastModifiedBy>
  <dcterms:created xsi:type="dcterms:W3CDTF">2021-10-12T11:08:40Z</dcterms:created>
  <dcterms:modified xsi:type="dcterms:W3CDTF">2024-01-09T11:11:08Z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0x010100DF67CFDA86AEB546B995319C9A74F280</vt:lpwstr>
  </property>
</Properties>
</file>