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DEKEMVRI_2024/FAKTURI/Топлофикации/"/>
    </mc:Choice>
  </mc:AlternateContent>
  <xr:revisionPtr revIDLastSave="378" documentId="13_ncr:1_{B14179EF-F6E7-48E6-B5B3-549058AE3080}" xr6:coauthVersionLast="47" xr6:coauthVersionMax="47" xr10:uidLastSave="{2314F465-2797-4A98-A2A5-B3C897CCA6B5}"/>
  <bookViews>
    <workbookView xWindow="1005" yWindow="0" windowWidth="14025" windowHeight="15345" tabRatio="696" xr2:uid="{6181C59F-D665-4BC0-B758-0A74609C04CD}"/>
  </bookViews>
  <sheets>
    <sheet name="Плевен 01.12.-19.11.2024" sheetId="11" r:id="rId1"/>
    <sheet name="Бургас 01.12.-19.11.2024" sheetId="12" r:id="rId2"/>
    <sheet name="Враца  01.12.-19.11.2024" sheetId="13" r:id="rId3"/>
    <sheet name="Перник  01.12.-19.11.2024" sheetId="14" r:id="rId4"/>
    <sheet name="Русе 01.12.-19.11.2024" sheetId="16" r:id="rId5"/>
    <sheet name="ВТ 01.12.-19.11.2024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7" l="1"/>
  <c r="I5" i="17" s="1"/>
  <c r="J5" i="17" l="1"/>
  <c r="H5" i="16" l="1"/>
  <c r="H4" i="11"/>
  <c r="H5" i="14"/>
  <c r="H6" i="13"/>
  <c r="C7" i="13"/>
  <c r="H7" i="13"/>
  <c r="H5" i="12"/>
  <c r="I5" i="12" s="1"/>
  <c r="I5" i="16" l="1"/>
  <c r="J5" i="16" s="1"/>
  <c r="I5" i="14"/>
  <c r="J5" i="14" s="1"/>
  <c r="I7" i="13"/>
  <c r="J7" i="13" s="1"/>
  <c r="I6" i="13"/>
  <c r="J6" i="13" s="1"/>
  <c r="I4" i="11"/>
  <c r="J4" i="11" s="1"/>
  <c r="J5" i="12"/>
</calcChain>
</file>

<file path=xl/sharedStrings.xml><?xml version="1.0" encoding="utf-8"?>
<sst xmlns="http://schemas.openxmlformats.org/spreadsheetml/2006/main" count="74" uniqueCount="21">
  <si>
    <t>№</t>
  </si>
  <si>
    <t>Стока/Услуга</t>
  </si>
  <si>
    <t>Мярка</t>
  </si>
  <si>
    <t>Ед. цена без ДДС</t>
  </si>
  <si>
    <t>Стойност в лева</t>
  </si>
  <si>
    <t>MWh</t>
  </si>
  <si>
    <t xml:space="preserve">Количество </t>
  </si>
  <si>
    <t>Стойност с ДДС</t>
  </si>
  <si>
    <t>Фактуриран природен газ в газообразно състояние на линия C102P01</t>
  </si>
  <si>
    <t>Фактуриран на природен газ в газообразно състояние на линия C104P01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</si>
  <si>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C041P03</t>
    </r>
  </si>
  <si>
    <t>Фактуриран природен газ в газообразно състояние на линия C059P02</t>
  </si>
  <si>
    <t>ДДС, 20%</t>
  </si>
  <si>
    <t>Фактуриран природен газ в газообразно състояние на линия C025P01</t>
  </si>
  <si>
    <t>ТОПЛОФИКАЦИЯ ПЛЕВЕН</t>
  </si>
  <si>
    <t>ТОПЛОФИКАЦИЯ БУРГАС</t>
  </si>
  <si>
    <t>ТОПЛОФИКАЦИЯ ВРАЦА</t>
  </si>
  <si>
    <t>ТОПЛОФИКАЦИЯ ПЕРНИК</t>
  </si>
  <si>
    <t>ТОПЛОФИКАЦИЯ РУСЕ</t>
  </si>
  <si>
    <t>ТОПЛОФИКАЦИЯ ВЕЛИКО ТЪРНОВО</t>
  </si>
  <si>
    <t>Период на доставка: 01.12.2024 г. 07:00:00 –20.12.2024 г. 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</si>
</sst>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0000"/>
  </numFmts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4" fontId="2" fillId="3" borderId="1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2" fillId="3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4" fontId="2" fillId="0" borderId="0" xfId="0" applyNumberFormat="1" applyFont="1"/>
    <xf numFmtId="4" fontId="2" fillId="3" borderId="0" xfId="0" applyNumberFormat="1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wrapText="1"/>
    </xf>
    <xf numFmtId="4" fontId="2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wrapText="1"/>
    </xf>
    <xf numFmtId="164" fontId="3" fillId="3" borderId="1" xfId="0" applyNumberFormat="1" applyFont="1" applyFill="1" applyBorder="1" applyAlignment="1">
      <alignment horizontal="right" vertical="center"/>
    </xf>
    <xf numFmtId="4" fontId="3" fillId="3" borderId="1" xfId="0" applyNumberFormat="1" applyFont="1" applyFill="1" applyBorder="1" applyAlignment="1">
      <alignment vertical="center"/>
    </xf>
    <xf numFmtId="0" fontId="4" fillId="0" borderId="0" xfId="0" applyFont="1"/>
    <xf numFmtId="164" fontId="3" fillId="3" borderId="1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F8F3-400A-4244-8A9C-F14DFB2A5220}">
  <dimension ref="C2:K12"/>
  <sheetViews>
    <sheetView tabSelected="1" workbookViewId="0">
      <selection activeCell="A8" sqref="A8:XFD8"/>
    </sheetView>
  </sheetViews>
  <sheetFormatPr defaultColWidth="8.85546875" defaultRowHeight="15.75" x14ac:dyDescent="0.25"/>
  <cols>
    <col min="1" max="3" width="8.85546875" style="10"/>
    <col min="4" max="4" width="30.7109375" style="10" customWidth="1"/>
    <col min="5" max="5" width="9.85546875" style="10" bestFit="1" customWidth="1"/>
    <col min="6" max="6" width="13.7109375" style="10" customWidth="1"/>
    <col min="7" max="7" width="19.7109375" style="10" customWidth="1"/>
    <col min="8" max="8" width="17.7109375" style="10" bestFit="1" customWidth="1"/>
    <col min="9" max="9" width="17.42578125" style="10" customWidth="1"/>
    <col min="10" max="10" width="14" style="10" customWidth="1"/>
    <col min="11" max="11" width="11" style="10" bestFit="1" customWidth="1"/>
    <col min="12" max="16384" width="8.85546875" style="10"/>
  </cols>
  <sheetData>
    <row r="2" spans="3:11" x14ac:dyDescent="0.25">
      <c r="D2" s="10" t="s">
        <v>14</v>
      </c>
    </row>
    <row r="3" spans="3:1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12</v>
      </c>
      <c r="J3" s="4" t="s">
        <v>7</v>
      </c>
    </row>
    <row r="4" spans="3:11" s="15" customFormat="1" ht="47.25" x14ac:dyDescent="0.25">
      <c r="C4" s="6">
        <v>1</v>
      </c>
      <c r="D4" s="7" t="s">
        <v>10</v>
      </c>
      <c r="E4" s="6" t="s">
        <v>5</v>
      </c>
      <c r="F4" s="12">
        <v>957.74199999999996</v>
      </c>
      <c r="G4" s="9">
        <v>75.89</v>
      </c>
      <c r="H4" s="13">
        <f>F4*G4</f>
        <v>72683.040379999991</v>
      </c>
      <c r="I4" s="13">
        <f>H4*0.2</f>
        <v>14536.608075999999</v>
      </c>
      <c r="J4" s="13">
        <f>H4+I4</f>
        <v>87219.648455999995</v>
      </c>
      <c r="K4" s="14"/>
    </row>
    <row r="6" spans="3:11" x14ac:dyDescent="0.25">
      <c r="I6" s="29"/>
    </row>
    <row r="8" spans="3:11" x14ac:dyDescent="0.25">
      <c r="D8" s="11" t="s">
        <v>20</v>
      </c>
    </row>
    <row r="9" spans="3:11" x14ac:dyDescent="0.25">
      <c r="D9" s="11"/>
    </row>
    <row r="12" spans="3:11" x14ac:dyDescent="0.25">
      <c r="C12" s="30"/>
      <c r="D12" s="30"/>
      <c r="E12" s="30"/>
      <c r="G12" s="17"/>
      <c r="H12" s="17"/>
      <c r="K12" s="17"/>
    </row>
  </sheetData>
  <mergeCells count="1">
    <mergeCell ref="C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7C54-61BB-48A6-9CCC-96E468B6805E}">
  <dimension ref="B3:K15"/>
  <sheetViews>
    <sheetView workbookViewId="0">
      <selection activeCell="A8" sqref="A8:XFD8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1.42578125" customWidth="1"/>
  </cols>
  <sheetData>
    <row r="3" spans="2:11" x14ac:dyDescent="0.25">
      <c r="D3" t="s">
        <v>15</v>
      </c>
    </row>
    <row r="4" spans="2:11" s="10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12</v>
      </c>
      <c r="J4" s="4" t="s">
        <v>7</v>
      </c>
    </row>
    <row r="5" spans="2:11" s="15" customFormat="1" ht="52.9" customHeight="1" x14ac:dyDescent="0.25">
      <c r="C5" s="6">
        <v>1</v>
      </c>
      <c r="D5" s="7" t="s">
        <v>11</v>
      </c>
      <c r="E5" s="6" t="s">
        <v>5</v>
      </c>
      <c r="F5" s="12">
        <v>1196.9879999999998</v>
      </c>
      <c r="G5" s="9">
        <v>75.89</v>
      </c>
      <c r="H5" s="5">
        <f>F5*G5</f>
        <v>90839.419319999986</v>
      </c>
      <c r="I5" s="8">
        <f>H5*0.2</f>
        <v>18167.883863999999</v>
      </c>
      <c r="J5" s="8">
        <f>H5+I5</f>
        <v>109007.30318399999</v>
      </c>
      <c r="K5" s="14"/>
    </row>
    <row r="6" spans="2:11" s="10" customFormat="1" ht="15.75" x14ac:dyDescent="0.25"/>
    <row r="7" spans="2:11" s="10" customFormat="1" ht="15.75" x14ac:dyDescent="0.25"/>
    <row r="8" spans="2:11" s="10" customFormat="1" ht="15.75" x14ac:dyDescent="0.25">
      <c r="D8" s="11" t="s">
        <v>20</v>
      </c>
    </row>
    <row r="9" spans="2:11" s="10" customFormat="1" ht="15.75" x14ac:dyDescent="0.25">
      <c r="D9" s="11"/>
    </row>
    <row r="10" spans="2:11" s="10" customFormat="1" ht="15.75" x14ac:dyDescent="0.25">
      <c r="D10" s="11"/>
    </row>
    <row r="11" spans="2:11" x14ac:dyDescent="0.25">
      <c r="J11" s="2"/>
    </row>
    <row r="12" spans="2:11" x14ac:dyDescent="0.25">
      <c r="J12" s="2"/>
    </row>
    <row r="13" spans="2:11" x14ac:dyDescent="0.25">
      <c r="J13" s="2"/>
    </row>
    <row r="14" spans="2:11" x14ac:dyDescent="0.25">
      <c r="J14" s="2"/>
    </row>
    <row r="15" spans="2:11" ht="15.75" x14ac:dyDescent="0.25">
      <c r="B15" s="30"/>
      <c r="C15" s="30"/>
      <c r="D15" s="30"/>
    </row>
  </sheetData>
  <mergeCells count="1">
    <mergeCell ref="B15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2B34-8ABF-4D2F-987E-C99CC5DCB128}">
  <sheetPr>
    <tabColor theme="0" tint="-4.9989318521683403E-2"/>
  </sheetPr>
  <dimension ref="C3:J17"/>
  <sheetViews>
    <sheetView workbookViewId="0">
      <selection activeCell="A9" sqref="A9:XFD9"/>
    </sheetView>
  </sheetViews>
  <sheetFormatPr defaultRowHeight="15" x14ac:dyDescent="0.25"/>
  <cols>
    <col min="4" max="4" width="30.5703125" bestFit="1" customWidth="1"/>
    <col min="5" max="5" width="9.5703125" customWidth="1"/>
    <col min="6" max="6" width="15.28515625" customWidth="1"/>
    <col min="7" max="7" width="15.85546875" customWidth="1"/>
    <col min="8" max="8" width="13.85546875" bestFit="1" customWidth="1"/>
    <col min="9" max="9" width="14.42578125" customWidth="1"/>
    <col min="10" max="10" width="13.42578125" customWidth="1"/>
  </cols>
  <sheetData>
    <row r="3" spans="3:10" x14ac:dyDescent="0.25">
      <c r="F3" s="2"/>
    </row>
    <row r="4" spans="3:10" x14ac:dyDescent="0.25">
      <c r="D4" t="s">
        <v>16</v>
      </c>
      <c r="F4" s="2"/>
    </row>
    <row r="5" spans="3:10" ht="31.5" x14ac:dyDescent="0.25">
      <c r="C5" s="3" t="s">
        <v>0</v>
      </c>
      <c r="D5" s="3" t="s">
        <v>1</v>
      </c>
      <c r="E5" s="3" t="s">
        <v>2</v>
      </c>
      <c r="F5" s="4" t="s">
        <v>6</v>
      </c>
      <c r="G5" s="4" t="s">
        <v>3</v>
      </c>
      <c r="H5" s="4" t="s">
        <v>4</v>
      </c>
      <c r="I5" s="4" t="s">
        <v>12</v>
      </c>
      <c r="J5" s="4" t="s">
        <v>7</v>
      </c>
    </row>
    <row r="6" spans="3:10" s="27" customFormat="1" ht="47.25" x14ac:dyDescent="0.25">
      <c r="C6" s="23">
        <v>1</v>
      </c>
      <c r="D6" s="24" t="s">
        <v>8</v>
      </c>
      <c r="E6" s="23" t="s">
        <v>5</v>
      </c>
      <c r="F6" s="25">
        <v>640.15300000000002</v>
      </c>
      <c r="G6" s="9">
        <v>75.89</v>
      </c>
      <c r="H6" s="26">
        <f>F6*G6</f>
        <v>48581.211170000002</v>
      </c>
      <c r="I6" s="26">
        <f>H6*0.2</f>
        <v>9716.2422340000012</v>
      </c>
      <c r="J6" s="26">
        <f>H6+I6</f>
        <v>58297.453404</v>
      </c>
    </row>
    <row r="7" spans="3:10" s="27" customFormat="1" ht="47.25" x14ac:dyDescent="0.25">
      <c r="C7" s="23">
        <f>+C6+1</f>
        <v>2</v>
      </c>
      <c r="D7" s="24" t="s">
        <v>9</v>
      </c>
      <c r="E7" s="23" t="s">
        <v>5</v>
      </c>
      <c r="F7" s="25">
        <v>1177.6569999999997</v>
      </c>
      <c r="G7" s="9">
        <v>75.89</v>
      </c>
      <c r="H7" s="26">
        <f>F7*G7</f>
        <v>89372.389729999981</v>
      </c>
      <c r="I7" s="26">
        <f>H7*0.2</f>
        <v>17874.477945999995</v>
      </c>
      <c r="J7" s="26">
        <f>H7+I7</f>
        <v>107246.86767599998</v>
      </c>
    </row>
    <row r="8" spans="3:10" x14ac:dyDescent="0.25">
      <c r="F8" s="2"/>
      <c r="J8" s="2"/>
    </row>
    <row r="9" spans="3:10" s="10" customFormat="1" ht="15.75" x14ac:dyDescent="0.25">
      <c r="D9" s="11" t="s">
        <v>20</v>
      </c>
    </row>
    <row r="10" spans="3:10" x14ac:dyDescent="0.25">
      <c r="F10" s="2"/>
    </row>
    <row r="11" spans="3:10" ht="15.75" x14ac:dyDescent="0.25">
      <c r="D11" s="11"/>
      <c r="F11" s="2"/>
    </row>
    <row r="12" spans="3:10" ht="15.75" x14ac:dyDescent="0.25">
      <c r="C12" s="16"/>
      <c r="D12" s="21"/>
      <c r="E12" s="16"/>
      <c r="F12" s="20"/>
      <c r="G12" s="19"/>
      <c r="H12" s="18"/>
      <c r="I12" s="18"/>
      <c r="J12" s="18"/>
    </row>
    <row r="13" spans="3:10" x14ac:dyDescent="0.25">
      <c r="F13" s="2"/>
    </row>
    <row r="14" spans="3:10" ht="15.75" x14ac:dyDescent="0.25">
      <c r="C14" s="30"/>
      <c r="D14" s="30"/>
      <c r="E14" s="30"/>
      <c r="F14" s="1"/>
      <c r="G14" s="2"/>
    </row>
    <row r="15" spans="3:10" x14ac:dyDescent="0.25">
      <c r="F15" s="2"/>
    </row>
    <row r="16" spans="3:10" x14ac:dyDescent="0.25">
      <c r="G16" s="2"/>
    </row>
    <row r="17" spans="7:7" x14ac:dyDescent="0.25">
      <c r="G17" s="2"/>
    </row>
  </sheetData>
  <mergeCells count="1">
    <mergeCell ref="C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1966-446B-4316-A3CF-68A394F50C36}">
  <sheetPr>
    <tabColor theme="0" tint="-4.9989318521683403E-2"/>
  </sheetPr>
  <dimension ref="B3:K16"/>
  <sheetViews>
    <sheetView topLeftCell="A2" workbookViewId="0">
      <selection activeCell="A9" sqref="A9:XFD9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7.42578125" bestFit="1" customWidth="1"/>
  </cols>
  <sheetData>
    <row r="3" spans="2:11" x14ac:dyDescent="0.25">
      <c r="D3" t="s">
        <v>17</v>
      </c>
    </row>
    <row r="4" spans="2:11" s="10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12</v>
      </c>
      <c r="J4" s="4" t="s">
        <v>7</v>
      </c>
    </row>
    <row r="5" spans="2:11" s="15" customFormat="1" ht="52.9" customHeight="1" x14ac:dyDescent="0.25">
      <c r="C5" s="6">
        <v>1</v>
      </c>
      <c r="D5" s="7" t="s">
        <v>11</v>
      </c>
      <c r="E5" s="6" t="s">
        <v>5</v>
      </c>
      <c r="F5" s="28">
        <v>679.53600000000006</v>
      </c>
      <c r="G5" s="9">
        <v>75.89</v>
      </c>
      <c r="H5" s="8">
        <f>F5*G5</f>
        <v>51569.987040000007</v>
      </c>
      <c r="I5" s="8">
        <f>H5*0.2</f>
        <v>10313.997408000003</v>
      </c>
      <c r="J5" s="8">
        <f>H5+I5</f>
        <v>61883.98444800001</v>
      </c>
      <c r="K5" s="14"/>
    </row>
    <row r="6" spans="2:11" s="10" customFormat="1" ht="15.75" x14ac:dyDescent="0.25"/>
    <row r="7" spans="2:11" s="10" customFormat="1" ht="15.75" x14ac:dyDescent="0.25"/>
    <row r="8" spans="2:11" s="10" customFormat="1" ht="15.75" x14ac:dyDescent="0.25"/>
    <row r="9" spans="2:11" s="10" customFormat="1" ht="15.75" x14ac:dyDescent="0.25">
      <c r="D9" s="11" t="s">
        <v>20</v>
      </c>
    </row>
    <row r="10" spans="2:11" s="10" customFormat="1" ht="15.75" x14ac:dyDescent="0.25">
      <c r="D10" s="11"/>
    </row>
    <row r="11" spans="2:11" s="10" customFormat="1" ht="15.75" x14ac:dyDescent="0.25">
      <c r="D11" s="11"/>
    </row>
    <row r="12" spans="2:11" x14ac:dyDescent="0.25">
      <c r="J12" s="2"/>
    </row>
    <row r="13" spans="2:11" x14ac:dyDescent="0.25">
      <c r="J13" s="2"/>
    </row>
    <row r="14" spans="2:11" x14ac:dyDescent="0.25">
      <c r="J14" s="2"/>
    </row>
    <row r="15" spans="2:11" x14ac:dyDescent="0.25">
      <c r="J15" s="2"/>
    </row>
    <row r="16" spans="2:11" ht="15.75" x14ac:dyDescent="0.25">
      <c r="B16" s="30"/>
      <c r="C16" s="30"/>
      <c r="D16" s="30"/>
    </row>
  </sheetData>
  <mergeCells count="1">
    <mergeCell ref="B16:D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1834-E2DB-4F03-99BB-C796B4938197}">
  <sheetPr>
    <tabColor theme="2"/>
  </sheetPr>
  <dimension ref="B3:K16"/>
  <sheetViews>
    <sheetView topLeftCell="A2" workbookViewId="0">
      <selection activeCell="A9" sqref="A9:XFD9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7.42578125" bestFit="1" customWidth="1"/>
  </cols>
  <sheetData>
    <row r="3" spans="2:11" x14ac:dyDescent="0.25">
      <c r="D3" t="s">
        <v>18</v>
      </c>
    </row>
    <row r="4" spans="2:11" s="10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12</v>
      </c>
      <c r="J4" s="4" t="s">
        <v>7</v>
      </c>
    </row>
    <row r="5" spans="2:11" s="15" customFormat="1" ht="52.9" customHeight="1" x14ac:dyDescent="0.25">
      <c r="C5" s="6">
        <v>1</v>
      </c>
      <c r="D5" s="7" t="s">
        <v>13</v>
      </c>
      <c r="E5" s="6" t="s">
        <v>5</v>
      </c>
      <c r="F5" s="9">
        <v>2542.1470000000004</v>
      </c>
      <c r="G5" s="9">
        <v>75.89</v>
      </c>
      <c r="H5" s="22">
        <f>F5*G5</f>
        <v>192923.53583000004</v>
      </c>
      <c r="I5" s="22">
        <f>H5*0.2</f>
        <v>38584.707166000007</v>
      </c>
      <c r="J5" s="22">
        <f>H5+I5</f>
        <v>231508.24299600004</v>
      </c>
      <c r="K5" s="14"/>
    </row>
    <row r="6" spans="2:11" s="10" customFormat="1" ht="15.75" x14ac:dyDescent="0.25"/>
    <row r="7" spans="2:11" s="10" customFormat="1" ht="15.75" x14ac:dyDescent="0.25"/>
    <row r="8" spans="2:11" s="10" customFormat="1" ht="15.75" x14ac:dyDescent="0.25"/>
    <row r="9" spans="2:11" s="10" customFormat="1" ht="15.75" x14ac:dyDescent="0.25">
      <c r="D9" s="11" t="s">
        <v>20</v>
      </c>
    </row>
    <row r="10" spans="2:11" s="10" customFormat="1" ht="15.75" x14ac:dyDescent="0.25">
      <c r="D10" s="11"/>
    </row>
    <row r="11" spans="2:11" s="10" customFormat="1" ht="15.75" x14ac:dyDescent="0.25">
      <c r="D11" s="11"/>
    </row>
    <row r="12" spans="2:11" x14ac:dyDescent="0.25">
      <c r="J12" s="2"/>
    </row>
    <row r="13" spans="2:11" x14ac:dyDescent="0.25">
      <c r="J13" s="2"/>
    </row>
    <row r="14" spans="2:11" x14ac:dyDescent="0.25">
      <c r="J14" s="2"/>
    </row>
    <row r="15" spans="2:11" x14ac:dyDescent="0.25">
      <c r="J15" s="2"/>
    </row>
    <row r="16" spans="2:11" ht="15.75" x14ac:dyDescent="0.25">
      <c r="B16" s="30"/>
      <c r="C16" s="30"/>
      <c r="D16" s="30"/>
    </row>
  </sheetData>
  <mergeCells count="1">
    <mergeCell ref="B16:D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B2DE-54B9-4DAE-9EEA-4E11F61B5DC9}">
  <dimension ref="B3:K16"/>
  <sheetViews>
    <sheetView topLeftCell="A2" workbookViewId="0">
      <selection activeCell="B16" sqref="B16:D17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7.42578125" bestFit="1" customWidth="1"/>
  </cols>
  <sheetData>
    <row r="3" spans="2:11" x14ac:dyDescent="0.25">
      <c r="D3" t="s">
        <v>19</v>
      </c>
    </row>
    <row r="4" spans="2:11" s="10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12</v>
      </c>
      <c r="J4" s="4" t="s">
        <v>7</v>
      </c>
    </row>
    <row r="5" spans="2:11" s="15" customFormat="1" ht="52.9" customHeight="1" x14ac:dyDescent="0.25">
      <c r="C5" s="6">
        <v>1</v>
      </c>
      <c r="D5" s="7" t="s">
        <v>11</v>
      </c>
      <c r="E5" s="6" t="s">
        <v>5</v>
      </c>
      <c r="F5" s="12">
        <v>26.781000000000006</v>
      </c>
      <c r="G5" s="9">
        <v>75.89</v>
      </c>
      <c r="H5" s="22">
        <f>F5*G5</f>
        <v>2032.4100900000005</v>
      </c>
      <c r="I5" s="22">
        <f>H5*0.2</f>
        <v>406.48201800000015</v>
      </c>
      <c r="J5" s="22">
        <f>H5+I5</f>
        <v>2438.8921080000009</v>
      </c>
      <c r="K5" s="14"/>
    </row>
    <row r="6" spans="2:11" s="10" customFormat="1" ht="15.75" x14ac:dyDescent="0.25"/>
    <row r="7" spans="2:11" s="10" customFormat="1" ht="15.75" x14ac:dyDescent="0.25"/>
    <row r="8" spans="2:11" s="10" customFormat="1" ht="15.75" x14ac:dyDescent="0.25"/>
    <row r="9" spans="2:11" s="10" customFormat="1" ht="15.75" x14ac:dyDescent="0.25">
      <c r="D9" s="11" t="s">
        <v>20</v>
      </c>
    </row>
    <row r="10" spans="2:11" s="10" customFormat="1" ht="15.75" x14ac:dyDescent="0.25">
      <c r="D10" s="11"/>
    </row>
    <row r="11" spans="2:11" s="10" customFormat="1" ht="15.75" x14ac:dyDescent="0.25">
      <c r="D11" s="11"/>
    </row>
    <row r="12" spans="2:11" x14ac:dyDescent="0.25">
      <c r="J12" s="2"/>
    </row>
    <row r="13" spans="2:11" x14ac:dyDescent="0.25">
      <c r="J13" s="2"/>
    </row>
    <row r="14" spans="2:11" x14ac:dyDescent="0.25">
      <c r="J14" s="2"/>
    </row>
    <row r="15" spans="2:11" x14ac:dyDescent="0.25">
      <c r="J15" s="2"/>
    </row>
    <row r="16" spans="2:11" ht="15.75" x14ac:dyDescent="0.25">
      <c r="B16" s="30"/>
      <c r="C16" s="30"/>
      <c r="D16" s="30"/>
    </row>
  </sheetData>
  <mergeCells count="1">
    <mergeCell ref="B16:D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1FE9B1-FA42-47E1-AC3D-F256E3D23265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40BBB0C5-B722-4E5D-9304-3AAE7346D9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8B600B-2886-4B7B-BAF1-817F72E49C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Плевен 01.12.-19.11.2024</vt:lpstr>
      <vt:lpstr>Бургас 01.12.-19.11.2024</vt:lpstr>
      <vt:lpstr>Враца  01.12.-19.11.2024</vt:lpstr>
      <vt:lpstr>Перник  01.12.-19.11.2024</vt:lpstr>
      <vt:lpstr>Русе 01.12.-19.11.2024</vt:lpstr>
      <vt:lpstr>ВТ 01.12.-19.11.2024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Aneta Ivanova</cp:lastModifiedBy>
  <dcterms:created xsi:type="dcterms:W3CDTF">2019-10-09T06:16:32Z</dcterms:created>
  <dcterms:modified xsi:type="dcterms:W3CDTF">2024-12-20T09:16:24Z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