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Mtk-ath-dfs2\mdpt$\MNG\INVOICES\1.MYT to CUSTOMERS\MYT to TIBIEL\2024\03.March\Drafts\"/>
    </mc:Choice>
  </mc:AlternateContent>
  <xr:revisionPtr revIDLastSave="0" documentId="13_ncr:1_{3DC63570-A7CD-4FF3-BE74-9ED6F0E2419C}" xr6:coauthVersionLast="47" xr6:coauthVersionMax="47" xr10:uidLastSave="{00000000-0000-0000-0000-000000000000}"/>
  <bookViews>
    <workbookView xWindow="-120" yWindow="-120" windowWidth="29040" windowHeight="15840" tabRatio="828" xr2:uid="{00000000-000D-0000-FFFF-FFFF00000000}"/>
  </bookViews>
  <sheets>
    <sheet name="Invoice" sheetId="5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9" i="59" l="1"/>
  <c r="E28" i="59"/>
  <c r="E27" i="59"/>
  <c r="E25" i="59"/>
  <c r="E26" i="59"/>
</calcChain>
</file>

<file path=xl/sharedStrings.xml><?xml version="1.0" encoding="utf-8"?>
<sst xmlns="http://schemas.openxmlformats.org/spreadsheetml/2006/main" count="20" uniqueCount="20">
  <si>
    <t>T: +302106877300</t>
  </si>
  <si>
    <t>VAT No.: EL094316669</t>
  </si>
  <si>
    <t>Hellenic Bus. Registry No: 000757001000</t>
  </si>
  <si>
    <t>Description</t>
  </si>
  <si>
    <t>Total</t>
  </si>
  <si>
    <t>Payment Instructions</t>
  </si>
  <si>
    <t>8 ARTEMIDOS STR.MAROUSSI, 15125 ATHENS GREECE</t>
  </si>
  <si>
    <t>Price (€/ΜWh)</t>
  </si>
  <si>
    <t>Quantity (ΜWh)</t>
  </si>
  <si>
    <t>Amount (€)</t>
  </si>
  <si>
    <t>MYTILINEOS S.A.</t>
  </si>
  <si>
    <r>
      <rPr>
        <b/>
        <sz val="14"/>
        <rFont val="Arial"/>
        <family val="2"/>
        <charset val="161"/>
      </rPr>
      <t xml:space="preserve">
</t>
    </r>
    <r>
      <rPr>
        <sz val="14"/>
        <rFont val="Arial"/>
        <family val="2"/>
        <charset val="161"/>
      </rPr>
      <t>BANK:   NATIONAL BANK OF GREECE S.A.
IBAN: GR3501106140000061447080161
BIC/SWIFT: ETHNGRAA</t>
    </r>
  </si>
  <si>
    <r>
      <t xml:space="preserve">TIBIEL EOOD </t>
    </r>
    <r>
      <rPr>
        <sz val="14"/>
        <rFont val="Arial"/>
        <family val="2"/>
        <charset val="161"/>
      </rPr>
      <t xml:space="preserve">
Address:  1 St. Ivan Rilski Sq, TOWN OF PERNIK, BULGARIA
T: +359 897 631 941
VAT No.: 106588084</t>
    </r>
  </si>
  <si>
    <t>Draft Invoice</t>
  </si>
  <si>
    <r>
      <rPr>
        <b/>
        <sz val="14"/>
        <rFont val="Arial"/>
        <family val="2"/>
        <charset val="161"/>
      </rPr>
      <t>Date:</t>
    </r>
    <r>
      <rPr>
        <sz val="14"/>
        <rFont val="Arial"/>
        <family val="2"/>
        <charset val="161"/>
      </rPr>
      <t xml:space="preserve"> 15/1/2024</t>
    </r>
  </si>
  <si>
    <t>PROFORMAS PAID</t>
  </si>
  <si>
    <t>PAYABLE AMOUNT</t>
  </si>
  <si>
    <r>
      <t xml:space="preserve">Due Date </t>
    </r>
    <r>
      <rPr>
        <sz val="14"/>
        <rFont val="Arial"/>
        <family val="2"/>
        <charset val="161"/>
      </rPr>
      <t>: 20/04/2024</t>
    </r>
  </si>
  <si>
    <t>Payment for March delivery GD deal 1 (01/03/2024 - 31/03/2024)</t>
  </si>
  <si>
    <t>Payment for March delivery GD deal 2 (01/03/2024 - 31/03/2024)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</si>
</sst>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#,##0.000"/>
    <numFmt numFmtId="165" formatCode="_-* #,##0.000000\ &quot;€&quot;_-;\-* #,##0.000000\ &quot;€&quot;_-;_-* &quot;-&quot;??\ &quot;€&quot;_-;_-@_-"/>
  </numFmts>
  <fonts count="14" x14ac:knownFonts="1">
    <font>
      <sz val="10"/>
      <name val="Arial"/>
      <charset val="161"/>
    </font>
    <font>
      <sz val="10"/>
      <name val="Arial"/>
      <family val="2"/>
      <charset val="161"/>
    </font>
    <font>
      <b/>
      <sz val="16"/>
      <name val="Arial"/>
      <family val="2"/>
      <charset val="161"/>
    </font>
    <font>
      <b/>
      <sz val="11"/>
      <name val="Arial"/>
      <family val="2"/>
      <charset val="161"/>
    </font>
    <font>
      <sz val="11"/>
      <name val="Arial"/>
      <family val="2"/>
      <charset val="161"/>
    </font>
    <font>
      <sz val="11"/>
      <color indexed="9"/>
      <name val="Arial"/>
      <family val="2"/>
      <charset val="161"/>
    </font>
    <font>
      <b/>
      <u/>
      <sz val="14"/>
      <name val="Arial"/>
      <family val="2"/>
      <charset val="161"/>
    </font>
    <font>
      <sz val="12"/>
      <name val="Arial"/>
      <family val="2"/>
      <charset val="161"/>
    </font>
    <font>
      <b/>
      <sz val="14"/>
      <name val="Arial"/>
      <family val="2"/>
      <charset val="161"/>
    </font>
    <font>
      <sz val="14"/>
      <name val="Arial"/>
      <family val="2"/>
      <charset val="161"/>
    </font>
    <font>
      <b/>
      <sz val="20"/>
      <name val="Arial"/>
      <family val="2"/>
      <charset val="161"/>
    </font>
    <font>
      <b/>
      <sz val="16"/>
      <name val="Verdana"/>
      <family val="2"/>
      <charset val="161"/>
    </font>
    <font>
      <sz val="10"/>
      <name val="Arial"/>
      <family val="2"/>
      <charset val="161"/>
    </font>
    <font>
      <b/>
      <sz val="14"/>
      <color rgb="FFFF0000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2" fillId="0" borderId="0" applyFont="0" applyFill="0" applyBorder="0" applyAlignment="0" applyProtection="0"/>
  </cellStyleXfs>
  <cellXfs count="36">
    <xf numFmtId="0" fontId="0" fillId="0" borderId="0" xfId="0"/>
    <xf numFmtId="1" fontId="4" fillId="0" borderId="0" xfId="0" applyNumberFormat="1" applyFont="1" applyAlignment="1">
      <alignment vertical="center" wrapText="1"/>
    </xf>
    <xf numFmtId="0" fontId="6" fillId="0" borderId="0" xfId="0" applyFont="1"/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8" fillId="0" borderId="0" xfId="0" applyFont="1"/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9" fillId="0" borderId="0" xfId="0" applyFont="1"/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/>
    </xf>
    <xf numFmtId="4" fontId="2" fillId="0" borderId="0" xfId="0" applyNumberFormat="1" applyFont="1"/>
    <xf numFmtId="0" fontId="9" fillId="0" borderId="0" xfId="0" applyFont="1" applyAlignment="1">
      <alignment horizontal="right"/>
    </xf>
    <xf numFmtId="0" fontId="9" fillId="0" borderId="0" xfId="0" applyFont="1" applyAlignment="1">
      <alignment horizontal="right" vertical="center" wrapText="1"/>
    </xf>
    <xf numFmtId="4" fontId="2" fillId="0" borderId="0" xfId="0" applyNumberFormat="1" applyFont="1" applyAlignment="1">
      <alignment horizontal="right"/>
    </xf>
    <xf numFmtId="0" fontId="9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164" fontId="9" fillId="0" borderId="1" xfId="0" applyNumberFormat="1" applyFont="1" applyBorder="1" applyAlignment="1">
      <alignment horizontal="center" vertical="center"/>
    </xf>
    <xf numFmtId="4" fontId="9" fillId="0" borderId="1" xfId="0" applyNumberFormat="1" applyFont="1" applyBorder="1" applyAlignment="1">
      <alignment horizontal="right" vertical="center"/>
    </xf>
    <xf numFmtId="165" fontId="9" fillId="0" borderId="1" xfId="1" applyNumberFormat="1" applyFont="1" applyBorder="1" applyAlignment="1">
      <alignment horizontal="center" vertical="center"/>
    </xf>
    <xf numFmtId="0" fontId="9" fillId="0" borderId="0" xfId="0" applyFont="1" applyAlignment="1">
      <alignment horizontal="left" vertical="top" wrapText="1"/>
    </xf>
    <xf numFmtId="0" fontId="10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top" wrapText="1"/>
    </xf>
    <xf numFmtId="0" fontId="13" fillId="0" borderId="0" xfId="0" applyFont="1"/>
    <xf numFmtId="4" fontId="13" fillId="0" borderId="0" xfId="0" applyNumberFormat="1" applyFont="1"/>
    <xf numFmtId="4" fontId="8" fillId="0" borderId="0" xfId="0" applyNumberFormat="1" applyFont="1"/>
    <xf numFmtId="0" fontId="1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110836</xdr:colOff>
      <xdr:row>35</xdr:row>
      <xdr:rowOff>0</xdr:rowOff>
    </xdr:from>
    <xdr:to>
      <xdr:col>1</xdr:col>
      <xdr:colOff>423256</xdr:colOff>
      <xdr:row>39</xdr:row>
      <xdr:rowOff>97512</xdr:rowOff>
    </xdr:to>
    <xdr:sp macro="" textlink="">
      <xdr:nvSpPr>
        <xdr:cNvPr id="51207" name="AutoShape 19" descr="data:image/jpeg;base64,/9j/4AAQSkZJRgABAQAAAQABAAD/2wCEAAkGBhQREBUUExQUEhQUFRgWFRQXFBQVFBQVFBYWFBcYFRUXHCYfFxkjGRQWIDIgIycpLCwsFR4xNTAqNSYrLCkBCQoKDgwOGA8PGikkHB4sKSksLCkpKSkpKSwsKSkpKSwpKSwsLCksLCkpLCkpLCkpKSksKSwpKSwpLCwsKSksKf/AABEIAJYBUAMBIgACEQEDEQH/xAAcAAEAAQUBAQAAAAAAAAAAAAAAAQIEBQYHCAP/xABGEAABAwIDBQMHCwIEBQUAAAABAAIDBBEFEiEGBxMxQSJRYRQycYGRodEWFyNCUlNUYpOxwUOSFTNy8CSCsuHxNESDosL/xAAaAQEAAwEBAQAAAAAAAAAAAAAAAQIDBAUG/8QAJBEBAAICAQQCAwEBAAAAAAAAAAECAxEhBBIiMUFRBRMUQiP/2gAMAwEAAhEDEQA/AO4oiICIiAiIgIiICIiAiIgIiICIiAiIgIiICIiAiIgIiICIiAiIgIiICIiAiIgIiICIiAiIgIiICIoQSipKBBUipuoUbgVooRNiUUIpEoiICKFKAiIgIoRBKKEQSihEEooRBKKEQSiIgIiICIiAiIgIiICIiAiIgKCUuhKCC5W9biDIYzJI4MaNSXGwHtUV9ayGN0jzlYwFzj3LhO1e0kuIykuLmwg/RxcvW63NdGDBbLPDl6jqa4Y5bZj++poJbSxGTpxHHKAfBttQtSn3r4k768bR4RD97rGRYd6gr2LBLhev/HjpHLyf77XnxXNJvhxBhGcxytvy4YaT/wAy3nZvfDBUnhyjyaU6DMbxn/n0Auufy7OacrePQK72Z3ZurZO0THAw9p9vPt0b8fFcebBiiu5d2DLe0urVG1/AdaojMYPmvac7XDpYjqr6k2qp5ACJGtv0d2T7CqIdmoWUwpmtPDAsMzi9wv1DnElc4xXCjTymN1tOT+hHTmvm+py3w8x6elDrkdQHC4II7xqqg5cpwHHX00rSCSxxAeCSdCeY7l1OOQOAcDcEXHiCtunzxmrz7H2UEorXE8Tjp4zLK5rI2+c48guuORdXS61b5zcO/FxHqNT8Fm8JxeKqiEsLxJG6+Vw5XBsfepmswL1rrqpUgqVAguQFa/iO3lFTyuilqI45GWzMJN7EXHRfAbzMO/Fx+0/BT2yjbaFNlq3zm4d+Kj9p+CfObh34qP3/AAU9lvo3DaLqMy1j5zMONgKqMkkAAX1J0HRZ6srWQxmSRwYxou5x5WVZrMJXSLVm7zsNP/u4/afgp+c3DvxUXtPwU9lle6G0KC6y1j5zcO/FR+0/BDvNw78VF7/gp7LfSdtoBUrE4HtJT1mfyeVswYQHlt9CRcD2LKqs8JLqC5UyyBoJJAA1JPQBa07eVh1yPKowQbHnzHqUxGxtGZSrLC8TjqYWywuD43i7XDqL2/hXgUCUREEEpdY7Gcego2Z6iRsTSbAlYc7y8O/Fxe/4KYrMjaMyqCx+EYzFVRCWB4kjPUeGivwVEiUREFIKhwUhCFEoc43rYobR0zeT7vcfBptb13WgxQaLY9u3F2IygnRuS3hdoKw4avp+hxxXFE/b4z8jnm2WY+n2oae5WzYdhl+iweHc1ueF20UdVaYbdBWLKf8ABtDotrwSiEUDGgdLr4QNbl1V7RSgtt3Lwst5t7fS4axX0uCtR3gUGaJsoGrDZx/Ib/zZbcXLE7TxZqSYfk/kFcGesZMc1dLlT+R7rH9l1rZ4HyWG/wB239gud7M4KaqYaWYyxeT+w7yupRRhrQBoALAeA5Lg/H45iJtKISQuHb3NsvKZvJIj9DC76QtPnyfZ8QNCt73o7aeQ03DiI8onu1newci+3Xu9a4RR0T5ZGxRhznyOs0C5JufOPeRzPgvoMFP9Srbl8g32i9/guwbisTJhqIHHzHtLB+Ui7resrRNvNk/8PmjjGodCwk/akA+lI8L+xXm6TFBDibAT2ZmGJo/OSCPcFtl1em4VrxL0GoLrfyhWL2qrOFRVD72IieQfzZTZefEbnTWXm/aCsM1ZUSO6yvF/Bji0e5fXB9lqqsa51NDxWsdkcQWtObn18FimG4zG9zqb951K6/ut2lo6OgAlnYySRxe9pI0PL9gvRvbtjxhjDRfm1xL8I79SP4qDu1xL8I79SP4rtfzkYf8AiWe0J85GH2v5TH7R8Vj+7J9Ldrk+y27itFdTunpiyFsl5HF7DYAG2gNzrZdR3m0Us2FzRwAuk7JyjmWtcC63foDotjwzEo6iJssTg9jtWuHI2Nlc5P8AY0WF8kzblaIeTA0d1tSCCLAW6EHUFXFDQPmkbHG3NI42Z2mtBP5i7Qcl13eVuxE+eppRaW15Yvqygcy0dH8/Tdcbe0hxBu14Oo5FpHf3Lvx3i8cM5rpsXza4jqPJCO60kfu1U/NtiP4MjwEkfxXQt2W8kTgU1U4CUaRyE/5oHQ/mXTSFzWzXrOl4rtou6bZmWipH8dhjllfme24NsosNR4K82j3n0dGSwv4so/ps1/8AtyWrb2dvnxv8jpnFrgLzyA2LLi4Y09CRrdcz2f2dmrZhDALuvd7jpkHVzj/PVK44t52RvTesa31STRyRxQcMPYW5nnMRmBBtlXMwNO8n91ve2+7yLDaQPMzpah72hn1G2v2+z10WqYHQeUVcEOgEsoY4jTnfUdx0XRjikVmVZ3tu2yu9zyOnjgdT5o4hlBY4A2vfUH0rpuyu3NNiAPBfZ7fOiOjx7eY9C5Tt7uvNBFx4XGSFujgdHsvpfN9bUrSqSvfTyNnjOV8RzBw0LupafA8llOKt47qrRPL1YPeVTLIGi5NgLknpYC+vqVtg9bxqeKX7yNriOgLgCfeufb4ts+FH5HC76WUXlI/pxeno4kDTuK5K0m1u1eZaBvC2uOIVZym8ENxEOh6GQeJ/hawLem+l/BX2A4I+sqI6eIavOp5BrBq656aXstg3nYA2krWtYAI3QxtaO8xtDXHwJPNehWa1nsZ/DctxOJXhqIXHVkgLB+TKL+9dVC8/7oMSEOJhp/rRmID8181/YF6AXHmrq61PSURFiupS6IVEjkm31IWV73HlI1p/tACwK6NvEwUyRiVou+P/AKDqf4XOWFfT9Dki+KIj4fE/k8U0zTP2uqR9itmw2tstRa9XcNYQtc2Pu9s+lz/q9t+ZiWitJsdMbszT6Qeq1cYp4qzrMSuP4XJHSxPt6f8Ad9N0O9SBg+kZID1sAW+8qsbWtxGjm4DJGlzxDGHgAvcQHEjXlYH2Lkle90jg1ozucbNb1c48gV3HZLZoUlLBF5xYLk/ndqXekXIXl9ZgpSNV9y9fo818sble4Hg7aaFrG6nm532nHmV9MZxdlJA+aU2ZG0uPebdB4q9tp/v2rhW9rbPyqfyaJ14IXds9HyD+Wm/tXJgxb8Yd8zqGo4/jr62ofUSGxeeyPu2DRob3XFvWuo7nti+HH5bMDnkFoQRq1n2iOjjqFpG73Y44hVDMP+HiOaU2PaPMMHj19S9DxAAAC1gNLcrDuXVnvFY7as68uab88KzUsNR1hfl8bS2Hs0XIsPrzBPHO3V0Tw8DxBt/K9HbcYaKjD6hlsx4bnMH52glvvXmgA21FiBb0OHP3q+Cd0mE24l6wppc7GuH1gD7RdaPvnr8mGFoNnPkYB4tDu17lkd12K8fDICTmexuR/wDqBP8AFlpO/fELyU0IOrc7neggZf2XNjr/ANFpnhy06d9uh537hZbAN3Ve7XyR5v1s3UHW/NWGzdGJq2mjPmvmaHHuab3XpyOZgAGZumnnDouvNmms8KRy85fNvX/g5PY34qDu3xD8G/XTk3Tx5r0j5Sz7Tf7go8qZ9tn9w+K5/wB95+FtMVsZg/klDDBaxYyxB6Ekk/us2qA4EaEEe0LU9tN4kGHty34sxGkTTrfvceQA6hYam0remfxnGoqSJ0sz2xsb1J5nuXnjbjaCKuqjLFFwW2te1jL+Zw6eCtNoNop6+XiTvvr2Yxoxvg0eK2TYrdfLW2lnzQU56cpHjwB5escl2UrXFzLOfJr+zWy1RXzBtO3LlIL5TcNit4/a7gF6SwqkdFDGx7zI5rQ0vPNxAtc+KowvCYqZgjhYI4wNAOXp77q8L/8Af/dc+TJ3yvEah5YxesdLUzyPN3GZ4/1ZHlov6AF1ncVTN8lnfoX8ctLupaGtIHouVzvbzZp9BWSBwPDkc6SJ/R+Y3d6CHG1lRsptfNhspdFZzXjtsPmn0dzl1zHfj1DP5bfv0rg6opohzia97v8A5AAP+lYTdJh4mxVhPKON0o/1NIA/dYfa3aP/ABCrdUZTHdjYwy97ZL639autjtsThxmeyISSyWDSeTABY37xdOyYx9qd8uub28WZDhkjXEZprMjb9pwIcfcCvP8AwS/sN1c+zGj8z+yPeshj20E1ZLxah+dx0a0XysH2GD06rfd2G7t7pG1dU0tjbrFE7QudzzvvyA0IVax+qnJ7nbodTirMMwtj5bXihY3LfV8gYOy3vJIK88YliL6iZ88pzPldmJ5eAaB4C3sW170NsTW1XDjN4IDZvOzpRzJ78pBAPJaZlPQOdbq1pIB7lOHHqO6SZ3w7duh2U8mpzUS24tQARci7Y+bR4HU3WK37YfdtPODozMz1yWtf2Ll3ls/2p/7X2/ZUyzyvFnmVzeZzB1h46jonZ592yZ40uMFxLyarhn6xSNPrPZ//AEvUzHXA9C8lP7zrYXt9q2oXpbYTETUYdTSO850YzeDuoVOqr6smk/DYUVICqXG0QoIUooHyliDhY9efiFzLanYx8JdJCC6M82Dm3v8ASupFfPIOS6MOe2Gdw4+q6TH1EeXtwlrgeXo9aLq2LbEQTknLkcfrN093JYCfdZ9mYkeIA94Xt0/JY7R5Pm8n4nNWePTRnu0Vo9xcQ1rXPc7k1oJJ9S6JBupaT25negAWW0YRslT0pvGwB1rFx1Ondfkq5fyVIjVW/T/icnu7VtgN3/AIqakXm+o3mIwe/vd+y6CFSzqqrLwsmSb23L6XFirjrqGh71dum0MHBje0VEwIaL3LGkauI6XFwD3rgrZQLXcCfrG99e8nqV6rnwmGU5pIo3m1ruY0uA6AEi9l8/k7TfcRfps+C0xZYom1dvMdLjcsQLYqiSJpNyI5CwE8rm3Mr7Haipt/6ucdBaVwsF6X+TtN9xF+m34J8nKb7iL9NvwWv9NfpEU08znaeo1/4uex6cZysuONTmBv1vzJ5r1L8nKb7iL9NvwUHZum+4i/Tb8E/pj4g7HMtxGLgiopgRcETejMQy3u961PevirZcVls7RjGR6/aZfMu/0uEwxOLo42McRYlrQ0kd2i+UuBU7iXOhjJJuSWNJJ9YWVcsRfa3bt5aZWWN2vyn6pBsQe+6+oxaT8RL4/SFeoPk7TfcRfpt+CfJym+4i/Tb8FtPUxPwr2PL/8Ai8n4iT9QqmTF32P08lrX/wAw3Nl6i+TlN9xF+m34Kg7OUx/oRfpt6epVnqK/R2tJrsRkw7Zxp4lpuHZj3anM92b1nKVxKWqzOLnPzPdzcTdxPW5Xq6egjkaGvYxzR9UtBaLaaAq1+TlN9xF+mz4LOmWKTtM1eW+O3vHf4/8AhX/yqqfxk/6rtOgt3aL0uNnKb7iL9NvwT5OU33EX6bfgtp6qJ+EdjzONqKjpWVH6zltm63EZ6jFI2uqJ3xhj3OBkcWFzLZQW8l2z5OU33EX6bfgvpTYRDE7NHGxhta7WtB9wWd81bR6TEafPF8Dhq4zHOxr2nvAu097T0Piue4xuTpgHPilfE1oLi113jQX7x3LqJVMjMwsbEHQ+IOiwrkmPS0w8mPnZc2cMt9Ol7fsuj7F7pxW0sdRJM5heTdgbfQEgdq/ULrY2ZprBvk8Vhy7Df3ssjBAGNytAa0cgAAFtfPaYVirVMA3W0VIQ5sZkcOshzgHvaDyKxW9zbYUlP5PG4cafsnW5ZGeZcPq3BIB7wuiLHVeDwyPL3xRvNgCXNBJA5cxyCyi3PktPp5bp2F7hHHd8jyGtaObjyGvT0r0dsbsbHRUkcTmte+2aRxaLlx9Pdy9SykWA07XBzYYw4EEODGggjqNFkAdO9XyZptxCsQ+AwyL7tn9oWP2hwGOWkmjbG274nNFmi9yFmghWUWmFtPJAeG9kkDKXN159kkW9y7TuJxUPo5Is13RyuIF9QwgAe+63r5OU33EWpvfI089b8u9XFJhsURJjjbGTzytDSR42W983fXSIrpeBSqQVUufayFBKqVLm3UDVtuNsv8PY1zWGZ/nOjHMRA2dJ6iQPWr6t2upoC4SvylkLZ3DKTaN7sgItzJdpYLFY5sVUT1UkzKpjGvi4IY6nEmVjrF4BLhzcLqym3YvfEWvqs0nk8cIkMfIxTcYOy31GgGVaeIzVNt/RyDSW1nNYczHsyuebNDswFtUk2/owWAyOvIXtbaOQ34bsjyBbkD1Wp7UbF1L4JYMwqJq1xkdPw8jIuD22ty3OribArI4dstUSPgnEvk5ZE2J0To8xGQBrspJFsxF7q2qo5Z2r24pI2ucZCcsnCIDHkl+TiWsBc9nVVs2zpHMDhKMrohKDYgZDe2nME2Oh1WrVWxVQ2qiEMoBaXTGYx5hmcHRkZL/ZPO6uvmtHDLONf6KBrTktaWneX8Q66gkjs+CjVRkGbz6GzjxJAGC7voZRkb0Lrt0BHevli+8mmZG0xy2c8Bwc+KQtjYXBud7QL2J09YU/IWR8FY2aoD5q1jGSStjytDY2ljQ2O+mh71Y7XbHv8mqnxkyvmhiha3LYtbG+O+vUdgmyjVRsMu2dK2oFOXni3tpG9zA77JeBlB15E9Vj9q9sH01VFTxNYS+OR7nP0a3Ja2txzuvjFglRTV7eGWyUtXNJNPG6PtRScNpDmvvyJaBay+20exUtTVeURzxs+jLMktO2ZuotexITgWOMbwJaZovGx7oouLUWcGixeGhkYJuXEODr6rPO2zpRe8hBD3xkZXXD44xK9vLow3WExTduah5L5WESMa2ccEXdktbguv8AQ+aOSvX7ANNVPMZNJmOyMy6RTSMMb5Qb6kssPUniLv5d0fZHF1e2JzG5XZnNn/yyG2ub+7qqmbc0hqBTiQmRzso7D8hda+USWy5tDpfosHDuvyyRyif6WFlIxjzGCQKW4fbXlJ1HgvvQbvnxyRtdOHU0M7qiKIR2eJnl7iXSX1beR2lk1UZPDdqmTzMEcjTFNFnhGV2d1nFrnE8g3skWOtwsfiG1FUzEW0rYow2QZonOP+YG6vtrzaP3TZDYJ9HK18k/GEUPBiaGZA1vEdJc69p3aIupOxtV5earytjhnGSN9OHcKK/aZG4u7DnDQuCcDJxbX0zmscJdHuewGxHaicWSc+QDhZWDN51CSW8SS4BdbgTE5AbZvN1bfqsbT7rz22SVGeEtqGxsEeVzPKZOKSX37RBWQwzYyZjpJJahskhpzSxubFkEcV8wu2/adfqkxUU1u82jFPxI5Cc4dwyYpSOyLl5Fr5Bzv4LIR7ZU7Yy6SUExxRySlrH5MsjQ8OA52I1A5rCVew7oaXsPMphoH00bMti4mNzc1/G/JYrCdjamWWRpk4EXAoQ9pjzGV0UAa4B1xlsdFOqnLbJdvaNs/BMhz3AH0b8pcW5w0OtYnLrzXyZvEonMleJXgRFrX/RSAhzjlDAMvaN+g71ZQbvHtniPlANPDUcdsPD7VxGY7GS+oub8l9Z9gnlkmSe0rqx1Wxxjuxhflu0sv2h2eajVRev2/oxAJuI4tc5zA0RvMmZps4cO2awPW1lc1W1MLKXynMXRkdiwIc48rZSL3utXrth56aPyqCfPWxceTMY7tl45zujyX05WBWzT4CKuibFO3huc0OPD7JZIRclpHI3TxGHwXeOyTieURupiy2W+oc1xsLW63WXrNtaWIvzSG8fCzANcSePfhgADUm3q6rBxbsAKZ7HVEkkz8lpXXLW8J4e3LGTYE2sT1Cr+b+W3ENQ3yrisk4vBHDysNw3hXt67qdUkZKi2+o57ZJHav4YvG9pD7E27Q8DqqotvaJ0bpGzXYxoc4hrrauyAXt51/q8/BY2Hd44MZeoJeM7nPyec97i4OAv2bA2srdu67hwvihmyMcWSAGPMBUNeHGUi+oLQBlU6ocs1BtvTyxgwvJe9xjjY5jmuMg0sWkAgXI1OivsFxls9OJc7XWL2vcAWtDoyWvHa7nAi/gtcfu/m/wA0VIFWZHPM3C7NnEEN4d+Q9KvzsURhrqNk2TiZ+JKG6kyOLnlov2bkn0KsxX4Fvs5vCbUMnkmYYGRkvjzec6EHJnI5+dcK+G39IYDOHvyZso+ikzOd+RtruHiLrC1m6sWk4NRIziU7IDxLykNZIJOySeyDbl4r4YlsvWCegayduaJ1QRMIRkiYY2hjDHezuVr3CaqM1LtxC4xGOVojeySZ73tdpFTuDJRbQhwJHNfan2/o3tc4SOGQhpDo3tPaIsQ0i5Go1WIl3XhzMnHOsFRGexzfVPbI9/Pzcw83xVU27yWRr3yVIdUkNbHKIrMZGzLZpivZxu3mp1UbXh+LxzmThuzcGR0UmhAbIyxcNedrjVYHAdtxU1kkJjLGAvELz/V4Jyyn0A2srnC9lnxUtRHxrzVL5JHyhlgJJWhpLWX0AtyusXQ7tTTGGSnqZGyxQvjzSXlYXSZczxGTZty29lXUD7bSbZSQVgpoxGPoTKXv5edlyjXnqtow6V7omGTKHkXcByv4LVMR2EnkqfKG1EOcxhjxJStlaSCDdoLuzyWy4ZRTRk8SVkjfqtbGGBo9RN0nXwL8BVKAFKqkREQQilLKBQ5Af/KrRSKFN1UiCFSVWiCiylVIgi6BSiCEU2SyCEU2RBSpUogpKhVogpupUogoIupCqRBCKUQQilEEIpRBSUsqkQUhSpSyCEU2SyCFKWRAREQEREBERAREQEREBERAREQEREBERAREQEREBERAREQEREBERAREQEREBERAREQEREBERAREQEREBERAREQEREBERAREQEREBERAREQEREBERAREQEREBERAREQEREBERAREQEREBERAREQf/9k=">
          <a:extLst>
            <a:ext uri="{FF2B5EF4-FFF2-40B4-BE49-F238E27FC236}">
              <a16:creationId xmlns:a16="http://schemas.microsoft.com/office/drawing/2014/main" id="{00000000-0008-0000-0000-000007C80000}"/>
            </a:ext>
          </a:extLst>
        </xdr:cNvPr>
        <xdr:cNvSpPr>
          <a:spLocks noChangeAspect="1" noChangeArrowheads="1"/>
        </xdr:cNvSpPr>
      </xdr:nvSpPr>
      <xdr:spPr bwMode="auto">
        <a:xfrm>
          <a:off x="3352800" y="7509164"/>
          <a:ext cx="312420" cy="806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312420</xdr:colOff>
      <xdr:row>39</xdr:row>
      <xdr:rowOff>97512</xdr:rowOff>
    </xdr:to>
    <xdr:sp macro="" textlink="">
      <xdr:nvSpPr>
        <xdr:cNvPr id="51208" name="AutoShape 20" descr="data:image/jpeg;base64,/9j/4AAQSkZJRgABAQAAAQABAAD/2wCEAAkGBhQREBUUExQUEhQUFRgWFRQXFBQVFBQVFBYWFBcYFRUXHCYfFxkjGRQWIDIgIycpLCwsFR4xNTAqNSYrLCkBCQoKDgwOGA8PGikkHB4sKSksLCkpKSkpKSwsKSkpKSwpKSwsLCksLCkpLCkpLCkpKSksKSwpKSwpLCwsKSksKf/AABEIAJYBUAMBIgACEQEDEQH/xAAcAAEAAQUBAQAAAAAAAAAAAAAAAQIEBQYHCAP/xABGEAABAwIDBQMHCwIEBQUAAAABAAIDBBEFEiEGBxMxQSJRYRQycYGRodEWFyNCUlNUYpOxwUOSFTNy8CSCsuHxNESDosL/xAAaAQEAAwEBAQAAAAAAAAAAAAAAAQIDBAUG/8QAJBEBAAICAQQCAwEBAAAAAAAAAAECAxEhBBIiMUFRBRMUQiP/2gAMAwEAAhEDEQA/AO4oiICIiAiIgIiICIiAiIgIiICIiAiIgIiICIiAiIgIiICIiAiIgIiICIiAiIgIiICIiAiIgIiICIoQSipKBBUipuoUbgVooRNiUUIpEoiICKFKAiIgIoRBKKEQSihEEooRBKKEQSiIgIiICIiAiIgIiICIiAiIgKCUuhKCC5W9biDIYzJI4MaNSXGwHtUV9ayGN0jzlYwFzj3LhO1e0kuIykuLmwg/RxcvW63NdGDBbLPDl6jqa4Y5bZj++poJbSxGTpxHHKAfBttQtSn3r4k768bR4RD97rGRYd6gr2LBLhev/HjpHLyf77XnxXNJvhxBhGcxytvy4YaT/wAy3nZvfDBUnhyjyaU6DMbxn/n0Auufy7OacrePQK72Z3ZurZO0THAw9p9vPt0b8fFcebBiiu5d2DLe0urVG1/AdaojMYPmvac7XDpYjqr6k2qp5ACJGtv0d2T7CqIdmoWUwpmtPDAsMzi9wv1DnElc4xXCjTymN1tOT+hHTmvm+py3w8x6elDrkdQHC4II7xqqg5cpwHHX00rSCSxxAeCSdCeY7l1OOQOAcDcEXHiCtunzxmrz7H2UEorXE8Tjp4zLK5rI2+c48guuORdXS61b5zcO/FxHqNT8Fm8JxeKqiEsLxJG6+Vw5XBsfepmswL1rrqpUgqVAguQFa/iO3lFTyuilqI45GWzMJN7EXHRfAbzMO/Fx+0/BT2yjbaFNlq3zm4d+Kj9p+CfObh34qP3/AAU9lvo3DaLqMy1j5zMONgKqMkkAAX1J0HRZ6srWQxmSRwYxou5x5WVZrMJXSLVm7zsNP/u4/afgp+c3DvxUXtPwU9lle6G0KC6y1j5zcO/FR+0/BDvNw78VF7/gp7LfSdtoBUrE4HtJT1mfyeVswYQHlt9CRcD2LKqs8JLqC5UyyBoJJAA1JPQBa07eVh1yPKowQbHnzHqUxGxtGZSrLC8TjqYWywuD43i7XDqL2/hXgUCUREEEpdY7Gcego2Z6iRsTSbAlYc7y8O/Fxe/4KYrMjaMyqCx+EYzFVRCWB4kjPUeGivwVEiUREFIKhwUhCFEoc43rYobR0zeT7vcfBptb13WgxQaLY9u3F2IygnRuS3hdoKw4avp+hxxXFE/b4z8jnm2WY+n2oae5WzYdhl+iweHc1ueF20UdVaYbdBWLKf8ABtDotrwSiEUDGgdLr4QNbl1V7RSgtt3Lwst5t7fS4axX0uCtR3gUGaJsoGrDZx/Ib/zZbcXLE7TxZqSYfk/kFcGesZMc1dLlT+R7rH9l1rZ4HyWG/wB239gud7M4KaqYaWYyxeT+w7yupRRhrQBoALAeA5Lg/H45iJtKISQuHb3NsvKZvJIj9DC76QtPnyfZ8QNCt73o7aeQ03DiI8onu1newci+3Xu9a4RR0T5ZGxRhznyOs0C5JufOPeRzPgvoMFP9Srbl8g32i9/guwbisTJhqIHHzHtLB+Ui7resrRNvNk/8PmjjGodCwk/akA+lI8L+xXm6TFBDibAT2ZmGJo/OSCPcFtl1em4VrxL0GoLrfyhWL2qrOFRVD72IieQfzZTZefEbnTWXm/aCsM1ZUSO6yvF/Bji0e5fXB9lqqsa51NDxWsdkcQWtObn18FimG4zG9zqb951K6/ut2lo6OgAlnYySRxe9pI0PL9gvRvbtjxhjDRfm1xL8I79SP4qDu1xL8I79SP4rtfzkYf8AiWe0J85GH2v5TH7R8Vj+7J9Ldrk+y27itFdTunpiyFsl5HF7DYAG2gNzrZdR3m0Us2FzRwAuk7JyjmWtcC63foDotjwzEo6iJssTg9jtWuHI2Nlc5P8AY0WF8kzblaIeTA0d1tSCCLAW6EHUFXFDQPmkbHG3NI42Z2mtBP5i7Qcl13eVuxE+eppRaW15Yvqygcy0dH8/Tdcbe0hxBu14Oo5FpHf3Lvx3i8cM5rpsXza4jqPJCO60kfu1U/NtiP4MjwEkfxXQt2W8kTgU1U4CUaRyE/5oHQ/mXTSFzWzXrOl4rtou6bZmWipH8dhjllfme24NsosNR4K82j3n0dGSwv4so/ps1/8AtyWrb2dvnxv8jpnFrgLzyA2LLi4Y09CRrdcz2f2dmrZhDALuvd7jpkHVzj/PVK44t52RvTesa31STRyRxQcMPYW5nnMRmBBtlXMwNO8n91ve2+7yLDaQPMzpah72hn1G2v2+z10WqYHQeUVcEOgEsoY4jTnfUdx0XRjikVmVZ3tu2yu9zyOnjgdT5o4hlBY4A2vfUH0rpuyu3NNiAPBfZ7fOiOjx7eY9C5Tt7uvNBFx4XGSFujgdHsvpfN9bUrSqSvfTyNnjOV8RzBw0LupafA8llOKt47qrRPL1YPeVTLIGi5NgLknpYC+vqVtg9bxqeKX7yNriOgLgCfeufb4ts+FH5HC76WUXlI/pxeno4kDTuK5K0m1u1eZaBvC2uOIVZym8ENxEOh6GQeJ/hawLem+l/BX2A4I+sqI6eIavOp5BrBq656aXstg3nYA2krWtYAI3QxtaO8xtDXHwJPNehWa1nsZ/DctxOJXhqIXHVkgLB+TKL+9dVC8/7oMSEOJhp/rRmID8181/YF6AXHmrq61PSURFiupS6IVEjkm31IWV73HlI1p/tACwK6NvEwUyRiVou+P/AKDqf4XOWFfT9Dki+KIj4fE/k8U0zTP2uqR9itmw2tstRa9XcNYQtc2Pu9s+lz/q9t+ZiWitJsdMbszT6Qeq1cYp4qzrMSuP4XJHSxPt6f8Ad9N0O9SBg+kZID1sAW+8qsbWtxGjm4DJGlzxDGHgAvcQHEjXlYH2Lkle90jg1ozucbNb1c48gV3HZLZoUlLBF5xYLk/ndqXekXIXl9ZgpSNV9y9fo818sble4Hg7aaFrG6nm532nHmV9MZxdlJA+aU2ZG0uPebdB4q9tp/v2rhW9rbPyqfyaJ14IXds9HyD+Wm/tXJgxb8Yd8zqGo4/jr62ofUSGxeeyPu2DRob3XFvWuo7nti+HH5bMDnkFoQRq1n2iOjjqFpG73Y44hVDMP+HiOaU2PaPMMHj19S9DxAAAC1gNLcrDuXVnvFY7as68uab88KzUsNR1hfl8bS2Hs0XIsPrzBPHO3V0Tw8DxBt/K9HbcYaKjD6hlsx4bnMH52glvvXmgA21FiBb0OHP3q+Cd0mE24l6wppc7GuH1gD7RdaPvnr8mGFoNnPkYB4tDu17lkd12K8fDICTmexuR/wDqBP8AFlpO/fELyU0IOrc7neggZf2XNjr/ANFpnhy06d9uh537hZbAN3Ve7XyR5v1s3UHW/NWGzdGJq2mjPmvmaHHuab3XpyOZgAGZumnnDouvNmms8KRy85fNvX/g5PY34qDu3xD8G/XTk3Tx5r0j5Sz7Tf7go8qZ9tn9w+K5/wB95+FtMVsZg/klDDBaxYyxB6Ekk/us2qA4EaEEe0LU9tN4kGHty34sxGkTTrfvceQA6hYam0remfxnGoqSJ0sz2xsb1J5nuXnjbjaCKuqjLFFwW2te1jL+Zw6eCtNoNop6+XiTvvr2Yxoxvg0eK2TYrdfLW2lnzQU56cpHjwB5escl2UrXFzLOfJr+zWy1RXzBtO3LlIL5TcNit4/a7gF6SwqkdFDGx7zI5rQ0vPNxAtc+KowvCYqZgjhYI4wNAOXp77q8L/8Af/dc+TJ3yvEah5YxesdLUzyPN3GZ4/1ZHlov6AF1ncVTN8lnfoX8ctLupaGtIHouVzvbzZp9BWSBwPDkc6SJ/R+Y3d6CHG1lRsptfNhspdFZzXjtsPmn0dzl1zHfj1DP5bfv0rg6opohzia97v8A5AAP+lYTdJh4mxVhPKON0o/1NIA/dYfa3aP/ABCrdUZTHdjYwy97ZL639autjtsThxmeyISSyWDSeTABY37xdOyYx9qd8uub28WZDhkjXEZprMjb9pwIcfcCvP8AwS/sN1c+zGj8z+yPeshj20E1ZLxah+dx0a0XysH2GD06rfd2G7t7pG1dU0tjbrFE7QudzzvvyA0IVax+qnJ7nbodTirMMwtj5bXihY3LfV8gYOy3vJIK88YliL6iZ88pzPldmJ5eAaB4C3sW170NsTW1XDjN4IDZvOzpRzJ78pBAPJaZlPQOdbq1pIB7lOHHqO6SZ3w7duh2U8mpzUS24tQARci7Y+bR4HU3WK37YfdtPODozMz1yWtf2Ll3ls/2p/7X2/ZUyzyvFnmVzeZzB1h46jonZ592yZ40uMFxLyarhn6xSNPrPZ//AEvUzHXA9C8lP7zrYXt9q2oXpbYTETUYdTSO850YzeDuoVOqr6smk/DYUVICqXG0QoIUooHyliDhY9efiFzLanYx8JdJCC6M82Dm3v8ASupFfPIOS6MOe2Gdw4+q6TH1EeXtwlrgeXo9aLq2LbEQTknLkcfrN093JYCfdZ9mYkeIA94Xt0/JY7R5Pm8n4nNWePTRnu0Vo9xcQ1rXPc7k1oJJ9S6JBupaT25negAWW0YRslT0pvGwB1rFx1Ondfkq5fyVIjVW/T/icnu7VtgN3/AIqakXm+o3mIwe/vd+y6CFSzqqrLwsmSb23L6XFirjrqGh71dum0MHBje0VEwIaL3LGkauI6XFwD3rgrZQLXcCfrG99e8nqV6rnwmGU5pIo3m1ruY0uA6AEi9l8/k7TfcRfps+C0xZYom1dvMdLjcsQLYqiSJpNyI5CwE8rm3Mr7Haipt/6ucdBaVwsF6X+TtN9xF+m34J8nKb7iL9NvwWv9NfpEU08znaeo1/4uex6cZysuONTmBv1vzJ5r1L8nKb7iL9NvwUHZum+4i/Tb8E/pj4g7HMtxGLgiopgRcETejMQy3u961PevirZcVls7RjGR6/aZfMu/0uEwxOLo42McRYlrQ0kd2i+UuBU7iXOhjJJuSWNJJ9YWVcsRfa3bt5aZWWN2vyn6pBsQe+6+oxaT8RL4/SFeoPk7TfcRfpt+CfJym+4i/Tb8FtPUxPwr2PL/8Ai8n4iT9QqmTF32P08lrX/wAw3Nl6i+TlN9xF+m34Kg7OUx/oRfpt6epVnqK/R2tJrsRkw7Zxp4lpuHZj3anM92b1nKVxKWqzOLnPzPdzcTdxPW5Xq6egjkaGvYxzR9UtBaLaaAq1+TlN9xF+mz4LOmWKTtM1eW+O3vHf4/8AhX/yqqfxk/6rtOgt3aL0uNnKb7iL9NvwT5OU33EX6bfgtp6qJ+EdjzONqKjpWVH6zltm63EZ6jFI2uqJ3xhj3OBkcWFzLZQW8l2z5OU33EX6bfgvpTYRDE7NHGxhta7WtB9wWd81bR6TEafPF8Dhq4zHOxr2nvAu097T0Piue4xuTpgHPilfE1oLi113jQX7x3LqJVMjMwsbEHQ+IOiwrkmPS0w8mPnZc2cMt9Ol7fsuj7F7pxW0sdRJM5heTdgbfQEgdq/ULrY2ZprBvk8Vhy7Df3ssjBAGNytAa0cgAAFtfPaYVirVMA3W0VIQ5sZkcOshzgHvaDyKxW9zbYUlP5PG4cafsnW5ZGeZcPq3BIB7wuiLHVeDwyPL3xRvNgCXNBJA5cxyCyi3PktPp5bp2F7hHHd8jyGtaObjyGvT0r0dsbsbHRUkcTmte+2aRxaLlx9Pdy9SykWA07XBzYYw4EEODGggjqNFkAdO9XyZptxCsQ+AwyL7tn9oWP2hwGOWkmjbG274nNFmi9yFmghWUWmFtPJAeG9kkDKXN159kkW9y7TuJxUPo5Is13RyuIF9QwgAe+63r5OU33EWpvfI089b8u9XFJhsURJjjbGTzytDSR42W983fXSIrpeBSqQVUufayFBKqVLm3UDVtuNsv8PY1zWGZ/nOjHMRA2dJ6iQPWr6t2upoC4SvylkLZ3DKTaN7sgItzJdpYLFY5sVUT1UkzKpjGvi4IY6nEmVjrF4BLhzcLqym3YvfEWvqs0nk8cIkMfIxTcYOy31GgGVaeIzVNt/RyDSW1nNYczHsyuebNDswFtUk2/owWAyOvIXtbaOQ34bsjyBbkD1Wp7UbF1L4JYMwqJq1xkdPw8jIuD22ty3OribArI4dstUSPgnEvk5ZE2J0To8xGQBrspJFsxF7q2qo5Z2r24pI2ucZCcsnCIDHkl+TiWsBc9nVVs2zpHMDhKMrohKDYgZDe2nME2Oh1WrVWxVQ2qiEMoBaXTGYx5hmcHRkZL/ZPO6uvmtHDLONf6KBrTktaWneX8Q66gkjs+CjVRkGbz6GzjxJAGC7voZRkb0Lrt0BHevli+8mmZG0xy2c8Bwc+KQtjYXBud7QL2J09YU/IWR8FY2aoD5q1jGSStjytDY2ljQ2O+mh71Y7XbHv8mqnxkyvmhiha3LYtbG+O+vUdgmyjVRsMu2dK2oFOXni3tpG9zA77JeBlB15E9Vj9q9sH01VFTxNYS+OR7nP0a3Ja2txzuvjFglRTV7eGWyUtXNJNPG6PtRScNpDmvvyJaBay+20exUtTVeURzxs+jLMktO2ZuotexITgWOMbwJaZovGx7oouLUWcGixeGhkYJuXEODr6rPO2zpRe8hBD3xkZXXD44xK9vLow3WExTduah5L5WESMa2ccEXdktbguv8AQ+aOSvX7ANNVPMZNJmOyMy6RTSMMb5Qb6kssPUniLv5d0fZHF1e2JzG5XZnNn/yyG2ub+7qqmbc0hqBTiQmRzso7D8hda+USWy5tDpfosHDuvyyRyif6WFlIxjzGCQKW4fbXlJ1HgvvQbvnxyRtdOHU0M7qiKIR2eJnl7iXSX1beR2lk1UZPDdqmTzMEcjTFNFnhGV2d1nFrnE8g3skWOtwsfiG1FUzEW0rYow2QZonOP+YG6vtrzaP3TZDYJ9HK18k/GEUPBiaGZA1vEdJc69p3aIupOxtV5earytjhnGSN9OHcKK/aZG4u7DnDQuCcDJxbX0zmscJdHuewGxHaicWSc+QDhZWDN51CSW8SS4BdbgTE5AbZvN1bfqsbT7rz22SVGeEtqGxsEeVzPKZOKSX37RBWQwzYyZjpJJahskhpzSxubFkEcV8wu2/adfqkxUU1u82jFPxI5Cc4dwyYpSOyLl5Fr5Bzv4LIR7ZU7Yy6SUExxRySlrH5MsjQ8OA52I1A5rCVew7oaXsPMphoH00bMti4mNzc1/G/JYrCdjamWWRpk4EXAoQ9pjzGV0UAa4B1xlsdFOqnLbJdvaNs/BMhz3AH0b8pcW5w0OtYnLrzXyZvEonMleJXgRFrX/RSAhzjlDAMvaN+g71ZQbvHtniPlANPDUcdsPD7VxGY7GS+oub8l9Z9gnlkmSe0rqx1Wxxjuxhflu0sv2h2eajVRev2/oxAJuI4tc5zA0RvMmZps4cO2awPW1lc1W1MLKXynMXRkdiwIc48rZSL3utXrth56aPyqCfPWxceTMY7tl45zujyX05WBWzT4CKuibFO3huc0OPD7JZIRclpHI3TxGHwXeOyTieURupiy2W+oc1xsLW63WXrNtaWIvzSG8fCzANcSePfhgADUm3q6rBxbsAKZ7HVEkkz8lpXXLW8J4e3LGTYE2sT1Cr+b+W3ENQ3yrisk4vBHDysNw3hXt67qdUkZKi2+o57ZJHav4YvG9pD7E27Q8DqqotvaJ0bpGzXYxoc4hrrauyAXt51/q8/BY2Hd44MZeoJeM7nPyec97i4OAv2bA2srdu67hwvihmyMcWSAGPMBUNeHGUi+oLQBlU6ocs1BtvTyxgwvJe9xjjY5jmuMg0sWkAgXI1OivsFxls9OJc7XWL2vcAWtDoyWvHa7nAi/gtcfu/m/wA0VIFWZHPM3C7NnEEN4d+Q9KvzsURhrqNk2TiZ+JKG6kyOLnlov2bkn0KsxX4Fvs5vCbUMnkmYYGRkvjzec6EHJnI5+dcK+G39IYDOHvyZso+ikzOd+RtruHiLrC1m6sWk4NRIziU7IDxLykNZIJOySeyDbl4r4YlsvWCegayduaJ1QRMIRkiYY2hjDHezuVr3CaqM1LtxC4xGOVojeySZ73tdpFTuDJRbQhwJHNfan2/o3tc4SOGQhpDo3tPaIsQ0i5Go1WIl3XhzMnHOsFRGexzfVPbI9/Pzcw83xVU27yWRr3yVIdUkNbHKIrMZGzLZpivZxu3mp1UbXh+LxzmThuzcGR0UmhAbIyxcNedrjVYHAdtxU1kkJjLGAvELz/V4Jyyn0A2srnC9lnxUtRHxrzVL5JHyhlgJJWhpLWX0AtyusXQ7tTTGGSnqZGyxQvjzSXlYXSZczxGTZty29lXUD7bSbZSQVgpoxGPoTKXv5edlyjXnqtow6V7omGTKHkXcByv4LVMR2EnkqfKG1EOcxhjxJStlaSCDdoLuzyWy4ZRTRk8SVkjfqtbGGBo9RN0nXwL8BVKAFKqkREQQilLKBQ5Af/KrRSKFN1UiCFSVWiCiylVIgi6BSiCEU2SyCEU2RBSpUogpKhVogpupUogoIupCqRBCKUQQilEEIpRBSUsqkQUhSpSyCEU2SyCFKWRAREQEREBERAREQEREBERAREQEREBERAREQEREBERAREQEREBERAREQEREBERAREQEREBERAREQEREBERAREQEREBERAREQEREBERAREQEREBERAREQEREBERAREQEREBERAREQEREBERAREQf/9k=">
          <a:extLst>
            <a:ext uri="{FF2B5EF4-FFF2-40B4-BE49-F238E27FC236}">
              <a16:creationId xmlns:a16="http://schemas.microsoft.com/office/drawing/2014/main" id="{00000000-0008-0000-0000-000008C80000}"/>
            </a:ext>
          </a:extLst>
        </xdr:cNvPr>
        <xdr:cNvSpPr>
          <a:spLocks noChangeAspect="1" noChangeArrowheads="1"/>
        </xdr:cNvSpPr>
      </xdr:nvSpPr>
      <xdr:spPr bwMode="auto">
        <a:xfrm>
          <a:off x="3246120" y="5128260"/>
          <a:ext cx="312420" cy="815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95250</xdr:colOff>
          <xdr:row>0</xdr:row>
          <xdr:rowOff>85725</xdr:rowOff>
        </xdr:from>
        <xdr:to>
          <xdr:col>0</xdr:col>
          <xdr:colOff>1409700</xdr:colOff>
          <xdr:row>3</xdr:row>
          <xdr:rowOff>304800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7"/>
  <sheetViews>
    <sheetView showGridLines="0" tabSelected="1" topLeftCell="A12" zoomScale="60" zoomScaleNormal="60" workbookViewId="0">
      <selection activeCell="A27" sqref="A27"/>
    </sheetView>
  </sheetViews>
  <sheetFormatPr defaultRowHeight="12.75" x14ac:dyDescent="0.2"/>
  <cols>
    <col min="1" max="1" width="80.85546875" bestFit="1" customWidth="1"/>
    <col min="2" max="2" width="17.28515625" bestFit="1" customWidth="1"/>
    <col min="3" max="3" width="19.5703125" bestFit="1" customWidth="1"/>
    <col min="4" max="4" width="24.42578125" customWidth="1"/>
    <col min="5" max="5" width="27.5703125" bestFit="1" customWidth="1"/>
    <col min="6" max="6" width="12.7109375" bestFit="1" customWidth="1"/>
    <col min="7" max="7" width="14.7109375" customWidth="1"/>
    <col min="8" max="8" width="17.28515625" bestFit="1" customWidth="1"/>
    <col min="9" max="9" width="17.85546875" customWidth="1"/>
    <col min="10" max="10" width="19.42578125" customWidth="1"/>
    <col min="11" max="11" width="11.85546875" bestFit="1" customWidth="1"/>
  </cols>
  <sheetData>
    <row r="1" spans="1:9" ht="32.450000000000003" customHeight="1" x14ac:dyDescent="0.2">
      <c r="A1" s="30" t="s">
        <v>13</v>
      </c>
      <c r="B1" s="30"/>
      <c r="C1" s="30"/>
      <c r="D1" s="30"/>
      <c r="E1" s="30"/>
      <c r="F1" s="9"/>
      <c r="G1" s="9"/>
      <c r="H1" s="9"/>
      <c r="I1" s="9"/>
    </row>
    <row r="2" spans="1:9" ht="25.15" customHeight="1" x14ac:dyDescent="0.2">
      <c r="B2" s="5"/>
      <c r="D2" s="7"/>
      <c r="E2" s="7"/>
      <c r="F2" s="7"/>
    </row>
    <row r="3" spans="1:9" ht="25.15" customHeight="1" x14ac:dyDescent="0.2">
      <c r="B3" s="5"/>
      <c r="D3" s="7"/>
      <c r="E3" s="7"/>
      <c r="F3" s="7"/>
    </row>
    <row r="4" spans="1:9" ht="25.15" customHeight="1" x14ac:dyDescent="0.2">
      <c r="B4" s="5"/>
      <c r="D4" s="7"/>
      <c r="E4" s="7"/>
      <c r="F4" s="7"/>
    </row>
    <row r="5" spans="1:9" ht="25.15" customHeight="1" x14ac:dyDescent="0.2">
      <c r="B5" s="5"/>
      <c r="D5" s="7"/>
      <c r="E5" s="7"/>
      <c r="F5" s="7"/>
    </row>
    <row r="6" spans="1:9" ht="25.15" customHeight="1" x14ac:dyDescent="0.2">
      <c r="B6" s="5"/>
      <c r="D6" s="7"/>
      <c r="E6" s="7"/>
      <c r="F6" s="7"/>
    </row>
    <row r="7" spans="1:9" ht="25.15" customHeight="1" x14ac:dyDescent="0.25">
      <c r="A7" s="13" t="s">
        <v>10</v>
      </c>
      <c r="B7" s="14"/>
      <c r="C7" s="15"/>
      <c r="D7" s="16"/>
      <c r="E7" s="16"/>
      <c r="F7" s="8"/>
      <c r="G7" s="1"/>
      <c r="H7" s="6"/>
      <c r="I7" s="6"/>
    </row>
    <row r="8" spans="1:9" ht="21.75" customHeight="1" x14ac:dyDescent="0.25">
      <c r="A8" s="16" t="s">
        <v>6</v>
      </c>
      <c r="B8" s="15"/>
      <c r="C8" s="15"/>
      <c r="D8" s="16"/>
      <c r="E8" s="16"/>
      <c r="F8" s="12"/>
    </row>
    <row r="9" spans="1:9" ht="18" x14ac:dyDescent="0.25">
      <c r="A9" s="16" t="s">
        <v>0</v>
      </c>
      <c r="B9" s="15"/>
      <c r="C9" s="15"/>
      <c r="D9" s="16"/>
      <c r="E9" s="16"/>
      <c r="F9" s="12"/>
    </row>
    <row r="10" spans="1:9" ht="18" x14ac:dyDescent="0.25">
      <c r="A10" s="16" t="s">
        <v>1</v>
      </c>
      <c r="B10" s="15"/>
      <c r="C10" s="15"/>
      <c r="D10" s="16"/>
      <c r="E10" s="16"/>
      <c r="F10" s="12"/>
    </row>
    <row r="11" spans="1:9" ht="18" x14ac:dyDescent="0.25">
      <c r="A11" s="16" t="s">
        <v>2</v>
      </c>
      <c r="B11" s="15"/>
      <c r="C11" s="17"/>
      <c r="D11" s="17"/>
      <c r="E11" s="17" t="s">
        <v>14</v>
      </c>
      <c r="F11" s="12"/>
    </row>
    <row r="12" spans="1:9" ht="18" x14ac:dyDescent="0.25">
      <c r="A12" s="15"/>
      <c r="B12" s="15"/>
      <c r="C12" s="17"/>
      <c r="D12" s="17"/>
      <c r="E12" s="17"/>
      <c r="F12" s="3"/>
    </row>
    <row r="13" spans="1:9" ht="18" x14ac:dyDescent="0.25">
      <c r="A13" s="15"/>
      <c r="B13" s="15"/>
      <c r="C13" s="17"/>
      <c r="D13" s="17"/>
      <c r="E13" s="17"/>
      <c r="F13" s="3"/>
    </row>
    <row r="14" spans="1:9" ht="18" x14ac:dyDescent="0.25">
      <c r="A14" s="15"/>
      <c r="B14" s="15"/>
      <c r="C14" s="17"/>
      <c r="D14" s="17"/>
      <c r="E14" s="17"/>
      <c r="F14" s="3"/>
    </row>
    <row r="15" spans="1:9" ht="21" customHeight="1" x14ac:dyDescent="0.2">
      <c r="A15" s="31" t="s">
        <v>12</v>
      </c>
      <c r="B15" s="31"/>
      <c r="C15" s="31"/>
      <c r="D15" s="31"/>
      <c r="E15" s="17"/>
      <c r="F15" s="11"/>
    </row>
    <row r="16" spans="1:9" ht="21" customHeight="1" x14ac:dyDescent="0.2">
      <c r="A16" s="31"/>
      <c r="B16" s="31"/>
      <c r="C16" s="31"/>
      <c r="D16" s="31"/>
      <c r="E16" s="17"/>
      <c r="F16" s="11"/>
    </row>
    <row r="17" spans="1:6" ht="25.9" customHeight="1" x14ac:dyDescent="0.2">
      <c r="A17" s="31"/>
      <c r="B17" s="31"/>
      <c r="C17" s="31"/>
      <c r="D17" s="31"/>
      <c r="E17" s="17"/>
      <c r="F17" s="11"/>
    </row>
    <row r="18" spans="1:6" ht="25.9" customHeight="1" x14ac:dyDescent="0.2">
      <c r="A18" s="31"/>
      <c r="B18" s="31"/>
      <c r="C18" s="31"/>
      <c r="D18" s="31"/>
      <c r="E18" s="17"/>
      <c r="F18" s="11"/>
    </row>
    <row r="19" spans="1:6" ht="25.9" customHeight="1" x14ac:dyDescent="0.2">
      <c r="A19" s="31"/>
      <c r="B19" s="31"/>
      <c r="C19" s="31"/>
      <c r="D19" s="31"/>
      <c r="E19" s="17"/>
      <c r="F19" s="11"/>
    </row>
    <row r="20" spans="1:6" ht="65.45" customHeight="1" x14ac:dyDescent="0.2">
      <c r="A20" s="31"/>
      <c r="B20" s="31"/>
      <c r="C20" s="31"/>
      <c r="D20" s="31"/>
      <c r="E20" s="17"/>
      <c r="F20" s="11"/>
    </row>
    <row r="21" spans="1:6" ht="18.75" customHeight="1" x14ac:dyDescent="0.25">
      <c r="A21" s="2" t="s">
        <v>3</v>
      </c>
      <c r="B21" s="15"/>
      <c r="C21" s="15"/>
      <c r="D21" s="15"/>
      <c r="E21" s="15"/>
    </row>
    <row r="22" spans="1:6" ht="18" x14ac:dyDescent="0.2">
      <c r="A22" s="17"/>
      <c r="B22" s="17"/>
      <c r="C22" s="17"/>
      <c r="D22" s="17"/>
      <c r="E22" s="17"/>
      <c r="F22" s="12"/>
    </row>
    <row r="23" spans="1:6" ht="25.9" customHeight="1" x14ac:dyDescent="0.2">
      <c r="A23" s="16"/>
      <c r="B23" s="16"/>
      <c r="C23" s="16"/>
      <c r="D23" s="16"/>
      <c r="E23" s="16"/>
      <c r="F23" s="12"/>
    </row>
    <row r="24" spans="1:6" ht="44.25" customHeight="1" x14ac:dyDescent="0.2">
      <c r="A24" s="16"/>
      <c r="C24" s="18" t="s">
        <v>7</v>
      </c>
      <c r="D24" s="18" t="s">
        <v>8</v>
      </c>
      <c r="E24" s="22" t="s">
        <v>9</v>
      </c>
      <c r="F24" s="11"/>
    </row>
    <row r="25" spans="1:6" ht="44.25" customHeight="1" x14ac:dyDescent="0.2">
      <c r="A25" s="24" t="s">
        <v>18</v>
      </c>
      <c r="B25" s="25"/>
      <c r="C25" s="28">
        <v>25.65</v>
      </c>
      <c r="D25" s="26">
        <v>9300</v>
      </c>
      <c r="E25" s="27">
        <f>ROUND(C25*D25,2)</f>
        <v>238545</v>
      </c>
      <c r="F25" s="11"/>
    </row>
    <row r="26" spans="1:6" ht="44.25" customHeight="1" x14ac:dyDescent="0.2">
      <c r="A26" s="24" t="s">
        <v>19</v>
      </c>
      <c r="B26" s="25"/>
      <c r="C26" s="28">
        <v>27.9</v>
      </c>
      <c r="D26" s="26">
        <v>6200</v>
      </c>
      <c r="E26" s="27">
        <f>ROUND(C26*D26,2)</f>
        <v>172980</v>
      </c>
      <c r="F26" s="11"/>
    </row>
    <row r="27" spans="1:6" ht="44.25" customHeight="1" x14ac:dyDescent="0.3">
      <c r="A27" s="19" t="s">
        <v>4</v>
      </c>
      <c r="C27" s="20"/>
      <c r="D27" s="20"/>
      <c r="E27" s="23">
        <f>SUM(E25:E26)</f>
        <v>411525</v>
      </c>
    </row>
    <row r="28" spans="1:6" ht="22.5" customHeight="1" x14ac:dyDescent="0.25">
      <c r="D28" s="32" t="s">
        <v>15</v>
      </c>
      <c r="E28" s="33">
        <f>-E27</f>
        <v>-411525</v>
      </c>
    </row>
    <row r="29" spans="1:6" ht="22.5" customHeight="1" x14ac:dyDescent="0.25">
      <c r="D29" s="10" t="s">
        <v>16</v>
      </c>
      <c r="E29" s="34">
        <f>E27+E28</f>
        <v>0</v>
      </c>
      <c r="F29" s="35"/>
    </row>
    <row r="32" spans="1:6" ht="18" x14ac:dyDescent="0.25">
      <c r="A32" s="2" t="s">
        <v>5</v>
      </c>
      <c r="B32" s="15"/>
      <c r="C32" s="15"/>
      <c r="D32" s="15"/>
      <c r="E32" s="15"/>
    </row>
    <row r="33" spans="1:6" ht="18" x14ac:dyDescent="0.25">
      <c r="A33" s="21"/>
      <c r="B33" s="15"/>
      <c r="C33" s="15"/>
      <c r="D33" s="15"/>
      <c r="E33" s="15"/>
    </row>
    <row r="34" spans="1:6" ht="65.45" customHeight="1" x14ac:dyDescent="0.2">
      <c r="A34" s="29" t="s">
        <v>11</v>
      </c>
      <c r="B34" s="29"/>
      <c r="C34" s="29"/>
      <c r="D34" s="29"/>
      <c r="E34" s="29"/>
      <c r="F34" s="4"/>
    </row>
    <row r="35" spans="1:6" ht="102" customHeight="1" x14ac:dyDescent="0.2">
      <c r="A35" s="29"/>
      <c r="B35" s="29"/>
      <c r="C35" s="29"/>
      <c r="D35" s="29"/>
      <c r="E35" s="29"/>
    </row>
    <row r="37" spans="1:6" ht="18" x14ac:dyDescent="0.25">
      <c r="A37" s="10" t="s">
        <v>17</v>
      </c>
    </row>
  </sheetData>
  <mergeCells count="3">
    <mergeCell ref="A34:E35"/>
    <mergeCell ref="A1:E1"/>
    <mergeCell ref="A15:D20"/>
  </mergeCells>
  <pageMargins left="0.7" right="0.7" top="0.75" bottom="0.75" header="0.3" footer="0.3"/>
  <pageSetup paperSize="9" scale="53" orientation="portrait" r:id="rId1"/>
  <drawing r:id="rId2"/>
  <legacyDrawing r:id="rId3"/>
  <oleObjects>
    <mc:AlternateContent xmlns:mc="http://schemas.openxmlformats.org/markup-compatibility/2006">
      <mc:Choice Requires="x14">
        <oleObject progId="PBrush" shapeId="1025" r:id="rId4">
          <objectPr defaultSize="0" autoPict="0" r:id="rId5">
            <anchor moveWithCells="1" sizeWithCells="1">
              <from>
                <xdr:col>0</xdr:col>
                <xdr:colOff>95250</xdr:colOff>
                <xdr:row>0</xdr:row>
                <xdr:rowOff>85725</xdr:rowOff>
              </from>
              <to>
                <xdr:col>0</xdr:col>
                <xdr:colOff>1409700</xdr:colOff>
                <xdr:row>3</xdr:row>
                <xdr:rowOff>304800</xdr:rowOff>
              </to>
            </anchor>
          </objectPr>
        </oleObject>
      </mc:Choice>
      <mc:Fallback>
        <oleObject progId="PBrush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e.kelaidis</dc:creator>
  <cp:lastModifiedBy>Keler, Andreas</cp:lastModifiedBy>
  <cp:lastPrinted>2022-12-01T15:04:26Z</cp:lastPrinted>
  <dcterms:created xsi:type="dcterms:W3CDTF">2007-03-19T16:15:16Z</dcterms:created>
  <dcterms:modified xsi:type="dcterms:W3CDTF">2024-04-01T14:25:36Z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eedsREVERT">
    <vt:lpwstr>FALSE</vt:lpwstr>
  </property>
  <property fmtid="{D5CDD505-2E9C-101B-9397-08002B2CF9AE}" pid="3" name="Jet Reports Drill Button Active">
    <vt:bool>false</vt:bool>
  </property>
</Properties>
</file>