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3/DEKEMVRI_2023/"/>
    </mc:Choice>
  </mc:AlternateContent>
  <xr:revisionPtr revIDLastSave="1" documentId="8_{899DA75C-784C-4274-8B78-6AB8A94A5268}" xr6:coauthVersionLast="47" xr6:coauthVersionMax="47" xr10:uidLastSave="{ED4F4FC6-ABAC-4632-BEFA-AEDAAC81D356}"/>
  <bookViews>
    <workbookView xWindow="-108" yWindow="-108" windowWidth="23256" windowHeight="12576" xr2:uid="{0AA1E260-80CC-40AE-9FCE-3270AD329BF4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G34" i="1"/>
  <c r="H34" i="1" s="1"/>
  <c r="F34" i="1"/>
  <c r="G33" i="1"/>
  <c r="H33" i="1" s="1"/>
  <c r="F33" i="1"/>
  <c r="G32" i="1"/>
  <c r="H32" i="1" s="1"/>
  <c r="F32" i="1"/>
  <c r="G31" i="1"/>
  <c r="H31" i="1" s="1"/>
  <c r="F31" i="1"/>
  <c r="G30" i="1"/>
  <c r="H30" i="1" s="1"/>
  <c r="F30" i="1"/>
  <c r="G29" i="1"/>
  <c r="H29" i="1" s="1"/>
  <c r="F29" i="1"/>
  <c r="G28" i="1"/>
  <c r="H28" i="1" s="1"/>
  <c r="F28" i="1"/>
  <c r="G27" i="1"/>
  <c r="H27" i="1" s="1"/>
  <c r="F27" i="1"/>
  <c r="G26" i="1"/>
  <c r="H26" i="1" s="1"/>
  <c r="F26" i="1"/>
  <c r="G25" i="1"/>
  <c r="H25" i="1" s="1"/>
  <c r="F25" i="1"/>
  <c r="G24" i="1"/>
  <c r="H24" i="1" s="1"/>
  <c r="F24" i="1"/>
  <c r="G23" i="1"/>
  <c r="H23" i="1" s="1"/>
  <c r="F23" i="1"/>
  <c r="G22" i="1"/>
  <c r="H22" i="1" s="1"/>
  <c r="F22" i="1"/>
  <c r="G21" i="1"/>
  <c r="H21" i="1" s="1"/>
  <c r="F21" i="1"/>
  <c r="G20" i="1"/>
  <c r="H20" i="1" s="1"/>
  <c r="F20" i="1"/>
  <c r="G19" i="1"/>
  <c r="H19" i="1" s="1"/>
  <c r="F19" i="1"/>
  <c r="G18" i="1"/>
  <c r="H18" i="1" s="1"/>
  <c r="F18" i="1"/>
  <c r="G17" i="1"/>
  <c r="H17" i="1" s="1"/>
  <c r="F17" i="1"/>
  <c r="G16" i="1"/>
  <c r="H16" i="1" s="1"/>
  <c r="F16" i="1"/>
  <c r="G15" i="1"/>
  <c r="H15" i="1" s="1"/>
  <c r="F15" i="1"/>
  <c r="G14" i="1"/>
  <c r="H14" i="1" s="1"/>
  <c r="F14" i="1"/>
  <c r="G13" i="1"/>
  <c r="H13" i="1" s="1"/>
  <c r="F13" i="1"/>
  <c r="G12" i="1"/>
  <c r="H12" i="1" s="1"/>
  <c r="F12" i="1"/>
  <c r="G11" i="1"/>
  <c r="H11" i="1" s="1"/>
  <c r="F11" i="1"/>
  <c r="G10" i="1"/>
  <c r="H10" i="1" s="1"/>
  <c r="F10" i="1"/>
  <c r="G9" i="1"/>
  <c r="H9" i="1" s="1"/>
  <c r="F9" i="1"/>
  <c r="G8" i="1"/>
  <c r="H8" i="1" s="1"/>
  <c r="F8" i="1"/>
  <c r="G7" i="1"/>
  <c r="H7" i="1" s="1"/>
  <c r="F7" i="1"/>
  <c r="G6" i="1"/>
  <c r="H6" i="1" s="1"/>
  <c r="F6" i="1"/>
  <c r="G5" i="1"/>
  <c r="H5" i="1" s="1"/>
  <c r="F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G4" i="1"/>
  <c r="H4" i="1" s="1"/>
  <c r="F4" i="1"/>
  <c r="H35" i="1" l="1"/>
</calcChain>
</file>

<file path=xl/sharedStrings.xml><?xml version="1.0" encoding="utf-8"?>
<sst xmlns="http://schemas.openxmlformats.org/spreadsheetml/2006/main" count="12" uniqueCount="12">
  <si>
    <t>Дата</t>
  </si>
  <si>
    <t>Булгаргаз Плевен, МВтч</t>
  </si>
  <si>
    <t xml:space="preserve">Цена по договор, лв/МВтч </t>
  </si>
  <si>
    <t>Среднопретеглена продажна цена на газов хъб балкан, лв/МВтч</t>
  </si>
  <si>
    <t>Намаление от постигнатата среднопретеглена цена, лв/МВтч</t>
  </si>
  <si>
    <t>Базова цена на компенсацията</t>
  </si>
  <si>
    <t xml:space="preserve"> Цена на компенсацията</t>
  </si>
  <si>
    <t>Стойност на компенсацията, лева</t>
  </si>
  <si>
    <t>5=3-4</t>
  </si>
  <si>
    <t>6=2-5</t>
  </si>
  <si>
    <t>7=1*6</t>
  </si>
  <si>
    <t>Общо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</si>
</sst>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ptos Narrow"/>
      <family val="2"/>
      <charset val="20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 applyProtection="1">
      <alignment horizontal="center"/>
      <protection locked="0"/>
    </xf>
    <xf numFmtId="2" fontId="4" fillId="0" borderId="2" xfId="0" applyNumberFormat="1" applyFont="1" applyBorder="1" applyAlignment="1" applyProtection="1">
      <alignment horizontal="left"/>
      <protection locked="0"/>
    </xf>
    <xf numFmtId="164" fontId="1" fillId="0" borderId="3" xfId="0" applyNumberFormat="1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/>
    <xf numFmtId="0" fontId="2" fillId="0" borderId="0" xfId="0" applyFont="1" applyAlignment="1" applyProtection="1">
      <alignment vertical="center" wrapText="1"/>
      <protection hidden="1"/>
    </xf>
    <xf numFmtId="0" fontId="2" fillId="0" borderId="0" xfId="0" applyFont="1" applyProtection="1">
      <protection hidden="1"/>
    </xf>
    <xf numFmtId="0" fontId="2" fillId="0" borderId="0" xfId="0" applyFont="1" applyAlignment="1" applyProtection="1">
      <alignment vertical="center"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A63B-0016-4CC9-B9DF-ADE89BF42010}">
  <dimension ref="A2:H36"/>
  <sheetViews>
    <sheetView tabSelected="1" topLeftCell="A15" workbookViewId="0">
      <selection activeCell="B38" sqref="B38"/>
    </sheetView>
  </sheetViews>
  <sheetFormatPr defaultRowHeight="14.4" x14ac:dyDescent="0.3"/>
  <cols>
    <col min="1" max="1" width="35.44140625" style="12" customWidth="1"/>
    <col min="2" max="2" width="15.21875" style="13" bestFit="1" customWidth="1"/>
    <col min="3" max="3" width="15.21875" style="13" customWidth="1"/>
    <col min="4" max="4" width="15.21875" customWidth="1"/>
    <col min="5" max="5" width="16.21875" customWidth="1"/>
    <col min="6" max="6" width="11.109375" customWidth="1"/>
    <col min="8" max="8" width="13.21875" customWidth="1"/>
    <col min="9" max="9" width="15.109375" customWidth="1"/>
  </cols>
  <sheetData>
    <row r="2" spans="1:8" ht="6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1"/>
      <c r="B3" s="2">
        <v>1</v>
      </c>
      <c r="C3" s="2">
        <v>2</v>
      </c>
      <c r="D3" s="2">
        <v>3</v>
      </c>
      <c r="E3" s="2">
        <v>4</v>
      </c>
      <c r="F3" s="2" t="s">
        <v>8</v>
      </c>
      <c r="G3" s="2" t="s">
        <v>9</v>
      </c>
      <c r="H3" s="2" t="s">
        <v>10</v>
      </c>
    </row>
    <row r="4" spans="1:8" x14ac:dyDescent="0.3">
      <c r="A4" s="3">
        <v>1</v>
      </c>
      <c r="B4" s="4">
        <v>2258.0650000000001</v>
      </c>
      <c r="C4" s="5">
        <v>95.75</v>
      </c>
      <c r="D4" s="5">
        <v>77.553261802575108</v>
      </c>
      <c r="E4" s="5">
        <v>5</v>
      </c>
      <c r="F4" s="5">
        <f>+D4-E4</f>
        <v>72.553261802575108</v>
      </c>
      <c r="G4" s="5">
        <f t="shared" ref="G4:G34" si="0">+C4-F4</f>
        <v>23.196738197424892</v>
      </c>
      <c r="H4" s="5">
        <f t="shared" ref="H4:H34" si="1">+G4*B4</f>
        <v>52379.742637768242</v>
      </c>
    </row>
    <row r="5" spans="1:8" x14ac:dyDescent="0.3">
      <c r="A5" s="3">
        <f>+A4+1</f>
        <v>2</v>
      </c>
      <c r="B5" s="4">
        <v>2258.0650000000001</v>
      </c>
      <c r="C5" s="5">
        <v>95.75</v>
      </c>
      <c r="D5" s="5">
        <v>77.330785554728223</v>
      </c>
      <c r="E5" s="5">
        <v>5</v>
      </c>
      <c r="F5" s="5">
        <f t="shared" ref="F5:F34" si="2">+D5-E5</f>
        <v>72.330785554728223</v>
      </c>
      <c r="G5" s="5">
        <f t="shared" si="0"/>
        <v>23.419214445271777</v>
      </c>
      <c r="H5" s="5">
        <f t="shared" si="1"/>
        <v>52882.108466362617</v>
      </c>
    </row>
    <row r="6" spans="1:8" x14ac:dyDescent="0.3">
      <c r="A6" s="3">
        <f t="shared" ref="A6:A34" si="3">+A5+1</f>
        <v>3</v>
      </c>
      <c r="B6" s="4">
        <v>2258.0650000000001</v>
      </c>
      <c r="C6" s="5">
        <v>95.75</v>
      </c>
      <c r="D6" s="5">
        <v>77.600893521965745</v>
      </c>
      <c r="E6" s="5">
        <v>5</v>
      </c>
      <c r="F6" s="5">
        <f t="shared" si="2"/>
        <v>72.600893521965745</v>
      </c>
      <c r="G6" s="5">
        <f t="shared" si="0"/>
        <v>23.149106478034255</v>
      </c>
      <c r="H6" s="5">
        <f t="shared" si="1"/>
        <v>52272.187119322421</v>
      </c>
    </row>
    <row r="7" spans="1:8" x14ac:dyDescent="0.3">
      <c r="A7" s="3">
        <f t="shared" si="3"/>
        <v>4</v>
      </c>
      <c r="B7" s="4">
        <v>2258.0650000000001</v>
      </c>
      <c r="C7" s="5">
        <v>95.75</v>
      </c>
      <c r="D7" s="5">
        <v>77.167535368577816</v>
      </c>
      <c r="E7" s="5">
        <v>5</v>
      </c>
      <c r="F7" s="5">
        <f t="shared" si="2"/>
        <v>72.167535368577816</v>
      </c>
      <c r="G7" s="5">
        <f t="shared" si="0"/>
        <v>23.582464631422184</v>
      </c>
      <c r="H7" s="5">
        <f t="shared" si="1"/>
        <v>53250.737997952332</v>
      </c>
    </row>
    <row r="8" spans="1:8" x14ac:dyDescent="0.3">
      <c r="A8" s="3">
        <f t="shared" si="3"/>
        <v>5</v>
      </c>
      <c r="B8" s="4">
        <v>2258.0650000000001</v>
      </c>
      <c r="C8" s="5">
        <v>95.75</v>
      </c>
      <c r="D8" s="5">
        <v>76.900967982129558</v>
      </c>
      <c r="E8" s="5">
        <v>5</v>
      </c>
      <c r="F8" s="5">
        <f t="shared" si="2"/>
        <v>71.900967982129558</v>
      </c>
      <c r="G8" s="5">
        <f t="shared" si="0"/>
        <v>23.849032017870442</v>
      </c>
      <c r="H8" s="5">
        <f t="shared" si="1"/>
        <v>53852.664483432622</v>
      </c>
    </row>
    <row r="9" spans="1:8" x14ac:dyDescent="0.3">
      <c r="A9" s="3">
        <f t="shared" si="3"/>
        <v>6</v>
      </c>
      <c r="B9" s="4">
        <v>2258.0650000000001</v>
      </c>
      <c r="C9" s="5">
        <v>95.75</v>
      </c>
      <c r="D9" s="5">
        <v>76.996872673119881</v>
      </c>
      <c r="E9" s="5">
        <v>5</v>
      </c>
      <c r="F9" s="5">
        <f t="shared" si="2"/>
        <v>71.996872673119881</v>
      </c>
      <c r="G9" s="5">
        <f t="shared" si="0"/>
        <v>23.753127326880119</v>
      </c>
      <c r="H9" s="5">
        <f t="shared" si="1"/>
        <v>53636.105457371559</v>
      </c>
    </row>
    <row r="10" spans="1:8" x14ac:dyDescent="0.3">
      <c r="A10" s="3">
        <f t="shared" si="3"/>
        <v>7</v>
      </c>
      <c r="B10" s="4">
        <v>2258.0650000000001</v>
      </c>
      <c r="C10" s="5">
        <v>95.75</v>
      </c>
      <c r="D10" s="5">
        <v>77</v>
      </c>
      <c r="E10" s="5">
        <v>5</v>
      </c>
      <c r="F10" s="5">
        <f t="shared" si="2"/>
        <v>72</v>
      </c>
      <c r="G10" s="5">
        <f t="shared" si="0"/>
        <v>23.75</v>
      </c>
      <c r="H10" s="5">
        <f t="shared" si="1"/>
        <v>53629.043750000004</v>
      </c>
    </row>
    <row r="11" spans="1:8" x14ac:dyDescent="0.3">
      <c r="A11" s="3">
        <f t="shared" si="3"/>
        <v>8</v>
      </c>
      <c r="B11" s="4">
        <v>2258.0650000000001</v>
      </c>
      <c r="C11" s="5">
        <v>95.75</v>
      </c>
      <c r="D11" s="5">
        <v>77.425539836187639</v>
      </c>
      <c r="E11" s="5">
        <v>5</v>
      </c>
      <c r="F11" s="5">
        <f t="shared" si="2"/>
        <v>72.425539836187639</v>
      </c>
      <c r="G11" s="5">
        <f t="shared" si="0"/>
        <v>23.324460163812361</v>
      </c>
      <c r="H11" s="5">
        <f t="shared" si="1"/>
        <v>52668.147139798959</v>
      </c>
    </row>
    <row r="12" spans="1:8" x14ac:dyDescent="0.3">
      <c r="A12" s="3">
        <f t="shared" si="3"/>
        <v>9</v>
      </c>
      <c r="B12" s="4">
        <v>2258.0650000000001</v>
      </c>
      <c r="C12" s="5">
        <v>95.75</v>
      </c>
      <c r="D12" s="5">
        <v>73.4469471332837</v>
      </c>
      <c r="E12" s="5">
        <v>5</v>
      </c>
      <c r="F12" s="5">
        <f t="shared" si="2"/>
        <v>68.4469471332837</v>
      </c>
      <c r="G12" s="5">
        <f t="shared" si="0"/>
        <v>27.3030528667163</v>
      </c>
      <c r="H12" s="5">
        <f t="shared" si="1"/>
        <v>61652.068071481743</v>
      </c>
    </row>
    <row r="13" spans="1:8" x14ac:dyDescent="0.3">
      <c r="A13" s="3">
        <f t="shared" si="3"/>
        <v>10</v>
      </c>
      <c r="B13" s="4">
        <v>2258.0650000000001</v>
      </c>
      <c r="C13" s="5">
        <v>95.75</v>
      </c>
      <c r="D13" s="5">
        <v>77.725241995532386</v>
      </c>
      <c r="E13" s="5">
        <v>5</v>
      </c>
      <c r="F13" s="5">
        <f t="shared" si="2"/>
        <v>72.725241995532386</v>
      </c>
      <c r="G13" s="5">
        <f t="shared" si="0"/>
        <v>23.024758004467614</v>
      </c>
      <c r="H13" s="5">
        <f t="shared" si="1"/>
        <v>51991.400183358164</v>
      </c>
    </row>
    <row r="14" spans="1:8" x14ac:dyDescent="0.3">
      <c r="A14" s="3">
        <f t="shared" si="3"/>
        <v>11</v>
      </c>
      <c r="B14" s="4">
        <v>2258.0650000000001</v>
      </c>
      <c r="C14" s="5">
        <v>95.75</v>
      </c>
      <c r="D14" s="5">
        <v>75.935591958302311</v>
      </c>
      <c r="E14" s="5">
        <v>5</v>
      </c>
      <c r="F14" s="5">
        <f t="shared" si="2"/>
        <v>70.935591958302311</v>
      </c>
      <c r="G14" s="5">
        <f t="shared" si="0"/>
        <v>24.814408041697689</v>
      </c>
      <c r="H14" s="5">
        <f t="shared" si="1"/>
        <v>56032.546294676096</v>
      </c>
    </row>
    <row r="15" spans="1:8" x14ac:dyDescent="0.3">
      <c r="A15" s="3">
        <f t="shared" si="3"/>
        <v>12</v>
      </c>
      <c r="B15" s="4">
        <v>2258.0650000000001</v>
      </c>
      <c r="C15" s="5">
        <v>95.75</v>
      </c>
      <c r="D15" s="5">
        <v>74.977661950856287</v>
      </c>
      <c r="E15" s="5">
        <v>5</v>
      </c>
      <c r="F15" s="5">
        <f t="shared" si="2"/>
        <v>69.977661950856287</v>
      </c>
      <c r="G15" s="5">
        <f t="shared" si="0"/>
        <v>25.772338049143713</v>
      </c>
      <c r="H15" s="5">
        <f t="shared" si="1"/>
        <v>58195.614516939699</v>
      </c>
    </row>
    <row r="16" spans="1:8" x14ac:dyDescent="0.3">
      <c r="A16" s="3">
        <f t="shared" si="3"/>
        <v>13</v>
      </c>
      <c r="B16" s="4">
        <v>2258.0650000000001</v>
      </c>
      <c r="C16" s="5">
        <v>95.75</v>
      </c>
      <c r="D16" s="5">
        <v>69.871183916604622</v>
      </c>
      <c r="E16" s="5">
        <v>5</v>
      </c>
      <c r="F16" s="5">
        <f t="shared" si="2"/>
        <v>64.871183916604622</v>
      </c>
      <c r="G16" s="5">
        <f t="shared" si="0"/>
        <v>30.878816083395378</v>
      </c>
      <c r="H16" s="5">
        <f t="shared" si="1"/>
        <v>69726.373839352193</v>
      </c>
    </row>
    <row r="17" spans="1:8" x14ac:dyDescent="0.3">
      <c r="A17" s="3">
        <f t="shared" si="3"/>
        <v>14</v>
      </c>
      <c r="B17" s="4">
        <v>2258.0650000000001</v>
      </c>
      <c r="C17" s="5">
        <v>95.75</v>
      </c>
      <c r="D17" s="5">
        <v>70</v>
      </c>
      <c r="E17" s="5">
        <v>5</v>
      </c>
      <c r="F17" s="5">
        <f t="shared" si="2"/>
        <v>65</v>
      </c>
      <c r="G17" s="5">
        <f t="shared" si="0"/>
        <v>30.75</v>
      </c>
      <c r="H17" s="5">
        <f t="shared" si="1"/>
        <v>69435.498749999999</v>
      </c>
    </row>
    <row r="18" spans="1:8" x14ac:dyDescent="0.3">
      <c r="A18" s="3">
        <f t="shared" si="3"/>
        <v>15</v>
      </c>
      <c r="B18" s="4">
        <v>2258.0650000000001</v>
      </c>
      <c r="C18" s="5">
        <v>95.75</v>
      </c>
      <c r="D18" s="5">
        <v>70</v>
      </c>
      <c r="E18" s="5">
        <v>5</v>
      </c>
      <c r="F18" s="5">
        <f t="shared" si="2"/>
        <v>65</v>
      </c>
      <c r="G18" s="5">
        <f t="shared" si="0"/>
        <v>30.75</v>
      </c>
      <c r="H18" s="5">
        <f t="shared" si="1"/>
        <v>69435.498749999999</v>
      </c>
    </row>
    <row r="19" spans="1:8" x14ac:dyDescent="0.3">
      <c r="A19" s="3">
        <f t="shared" si="3"/>
        <v>16</v>
      </c>
      <c r="B19" s="4">
        <v>2258.0650000000001</v>
      </c>
      <c r="C19" s="5">
        <v>95.75</v>
      </c>
      <c r="D19" s="5">
        <v>66</v>
      </c>
      <c r="E19" s="5">
        <v>5</v>
      </c>
      <c r="F19" s="5">
        <f t="shared" si="2"/>
        <v>61</v>
      </c>
      <c r="G19" s="5">
        <f t="shared" si="0"/>
        <v>34.75</v>
      </c>
      <c r="H19" s="5">
        <f t="shared" si="1"/>
        <v>78467.758750000008</v>
      </c>
    </row>
    <row r="20" spans="1:8" x14ac:dyDescent="0.3">
      <c r="A20" s="3">
        <f t="shared" si="3"/>
        <v>17</v>
      </c>
      <c r="B20" s="4">
        <v>2258.0650000000001</v>
      </c>
      <c r="C20" s="5">
        <v>95.75</v>
      </c>
      <c r="D20" s="5">
        <v>67</v>
      </c>
      <c r="E20" s="5">
        <v>5</v>
      </c>
      <c r="F20" s="5">
        <f t="shared" si="2"/>
        <v>62</v>
      </c>
      <c r="G20" s="5">
        <f t="shared" si="0"/>
        <v>33.75</v>
      </c>
      <c r="H20" s="5">
        <f t="shared" si="1"/>
        <v>76209.693750000006</v>
      </c>
    </row>
    <row r="21" spans="1:8" x14ac:dyDescent="0.3">
      <c r="A21" s="3">
        <f t="shared" si="3"/>
        <v>18</v>
      </c>
      <c r="B21" s="4">
        <v>2258.0650000000001</v>
      </c>
      <c r="C21" s="5">
        <v>95.75</v>
      </c>
      <c r="D21" s="5">
        <v>67</v>
      </c>
      <c r="E21" s="5">
        <v>5</v>
      </c>
      <c r="F21" s="5">
        <f t="shared" si="2"/>
        <v>62</v>
      </c>
      <c r="G21" s="5">
        <f t="shared" si="0"/>
        <v>33.75</v>
      </c>
      <c r="H21" s="5">
        <f t="shared" si="1"/>
        <v>76209.693750000006</v>
      </c>
    </row>
    <row r="22" spans="1:8" x14ac:dyDescent="0.3">
      <c r="A22" s="3">
        <f t="shared" si="3"/>
        <v>19</v>
      </c>
      <c r="B22" s="4">
        <v>2258.0650000000001</v>
      </c>
      <c r="C22" s="5">
        <v>95.75</v>
      </c>
      <c r="D22" s="5">
        <v>66.495631720430111</v>
      </c>
      <c r="E22" s="5">
        <v>5</v>
      </c>
      <c r="F22" s="5">
        <f t="shared" si="2"/>
        <v>61.495631720430111</v>
      </c>
      <c r="G22" s="5">
        <f t="shared" si="0"/>
        <v>34.254368279569889</v>
      </c>
      <c r="H22" s="5">
        <f t="shared" si="1"/>
        <v>77348.590109206983</v>
      </c>
    </row>
    <row r="23" spans="1:8" x14ac:dyDescent="0.3">
      <c r="A23" s="3">
        <f t="shared" si="3"/>
        <v>20</v>
      </c>
      <c r="B23" s="4">
        <v>2258.0650000000001</v>
      </c>
      <c r="C23" s="5">
        <v>95.75</v>
      </c>
      <c r="D23" s="5">
        <v>67</v>
      </c>
      <c r="E23" s="5">
        <v>5</v>
      </c>
      <c r="F23" s="5">
        <f t="shared" si="2"/>
        <v>62</v>
      </c>
      <c r="G23" s="5">
        <f t="shared" si="0"/>
        <v>33.75</v>
      </c>
      <c r="H23" s="5">
        <f t="shared" si="1"/>
        <v>76209.693750000006</v>
      </c>
    </row>
    <row r="24" spans="1:8" x14ac:dyDescent="0.3">
      <c r="A24" s="3">
        <f t="shared" si="3"/>
        <v>21</v>
      </c>
      <c r="B24" s="4">
        <v>2258.0650000000001</v>
      </c>
      <c r="C24" s="5">
        <v>95.75</v>
      </c>
      <c r="D24" s="5">
        <v>66.960163812360392</v>
      </c>
      <c r="E24" s="5">
        <v>5</v>
      </c>
      <c r="F24" s="5">
        <f t="shared" si="2"/>
        <v>61.960163812360392</v>
      </c>
      <c r="G24" s="5">
        <f t="shared" si="0"/>
        <v>33.789836187639608</v>
      </c>
      <c r="H24" s="5">
        <f t="shared" si="1"/>
        <v>76299.646451042427</v>
      </c>
    </row>
    <row r="25" spans="1:8" x14ac:dyDescent="0.3">
      <c r="A25" s="3">
        <f t="shared" si="3"/>
        <v>22</v>
      </c>
      <c r="B25" s="4">
        <v>2258.0650000000001</v>
      </c>
      <c r="C25" s="5">
        <v>95.75</v>
      </c>
      <c r="D25" s="5">
        <v>67.020093770931013</v>
      </c>
      <c r="E25" s="5">
        <v>5</v>
      </c>
      <c r="F25" s="5">
        <f t="shared" si="2"/>
        <v>62.020093770931013</v>
      </c>
      <c r="G25" s="5">
        <f t="shared" si="0"/>
        <v>33.729906229068987</v>
      </c>
      <c r="H25" s="5">
        <f t="shared" si="1"/>
        <v>76164.320709142659</v>
      </c>
    </row>
    <row r="26" spans="1:8" x14ac:dyDescent="0.3">
      <c r="A26" s="3">
        <f t="shared" si="3"/>
        <v>23</v>
      </c>
      <c r="B26" s="4">
        <v>2258.0650000000001</v>
      </c>
      <c r="C26" s="5">
        <v>95.75</v>
      </c>
      <c r="D26" s="5">
        <v>60.12658227848101</v>
      </c>
      <c r="E26" s="5">
        <v>5</v>
      </c>
      <c r="F26" s="5">
        <f t="shared" si="2"/>
        <v>55.12658227848101</v>
      </c>
      <c r="G26" s="5">
        <f t="shared" si="0"/>
        <v>40.62341772151899</v>
      </c>
      <c r="H26" s="5">
        <f t="shared" si="1"/>
        <v>91730.317737341786</v>
      </c>
    </row>
    <row r="27" spans="1:8" x14ac:dyDescent="0.3">
      <c r="A27" s="3">
        <f t="shared" si="3"/>
        <v>24</v>
      </c>
      <c r="B27" s="4">
        <v>2258.0650000000001</v>
      </c>
      <c r="C27" s="5">
        <v>95.75</v>
      </c>
      <c r="D27" s="5">
        <v>61.609084139985107</v>
      </c>
      <c r="E27" s="5">
        <v>5</v>
      </c>
      <c r="F27" s="5">
        <f t="shared" si="2"/>
        <v>56.609084139985107</v>
      </c>
      <c r="G27" s="5">
        <f t="shared" si="0"/>
        <v>39.140915860014893</v>
      </c>
      <c r="H27" s="5">
        <f t="shared" si="1"/>
        <v>88382.732171444528</v>
      </c>
    </row>
    <row r="28" spans="1:8" x14ac:dyDescent="0.3">
      <c r="A28" s="3">
        <f t="shared" si="3"/>
        <v>25</v>
      </c>
      <c r="B28" s="4">
        <v>2258.0650000000001</v>
      </c>
      <c r="C28" s="5">
        <v>95.75</v>
      </c>
      <c r="D28" s="5">
        <v>60.79523454951601</v>
      </c>
      <c r="E28" s="5">
        <v>5</v>
      </c>
      <c r="F28" s="5">
        <f t="shared" si="2"/>
        <v>55.79523454951601</v>
      </c>
      <c r="G28" s="5">
        <f t="shared" si="0"/>
        <v>39.95476545048399</v>
      </c>
      <c r="H28" s="5">
        <f t="shared" si="1"/>
        <v>90220.457446947126</v>
      </c>
    </row>
    <row r="29" spans="1:8" x14ac:dyDescent="0.3">
      <c r="A29" s="3">
        <f t="shared" si="3"/>
        <v>26</v>
      </c>
      <c r="B29" s="4">
        <v>2258.0650000000001</v>
      </c>
      <c r="C29" s="5">
        <v>95.75</v>
      </c>
      <c r="D29" s="5">
        <v>59.306775874906926</v>
      </c>
      <c r="E29" s="5">
        <v>5</v>
      </c>
      <c r="F29" s="5">
        <f t="shared" si="2"/>
        <v>54.306775874906926</v>
      </c>
      <c r="G29" s="5">
        <f t="shared" si="0"/>
        <v>41.443224125093074</v>
      </c>
      <c r="H29" s="5">
        <f t="shared" si="1"/>
        <v>93581.493884028299</v>
      </c>
    </row>
    <row r="30" spans="1:8" x14ac:dyDescent="0.3">
      <c r="A30" s="3">
        <f t="shared" si="3"/>
        <v>27</v>
      </c>
      <c r="B30" s="4">
        <v>2258.0650000000001</v>
      </c>
      <c r="C30" s="5">
        <v>95.75</v>
      </c>
      <c r="D30" s="5">
        <v>58.683026363308052</v>
      </c>
      <c r="E30" s="5">
        <v>5</v>
      </c>
      <c r="F30" s="5">
        <f t="shared" si="2"/>
        <v>53.683026363308052</v>
      </c>
      <c r="G30" s="5">
        <f t="shared" si="0"/>
        <v>42.066973636691948</v>
      </c>
      <c r="H30" s="5">
        <f t="shared" si="1"/>
        <v>94989.960824936803</v>
      </c>
    </row>
    <row r="31" spans="1:8" x14ac:dyDescent="0.3">
      <c r="A31" s="3">
        <f>+A30+1</f>
        <v>28</v>
      </c>
      <c r="B31" s="4">
        <v>2258.0650000000001</v>
      </c>
      <c r="C31" s="5">
        <v>95.75</v>
      </c>
      <c r="D31" s="5">
        <v>60.999255398361875</v>
      </c>
      <c r="E31" s="5">
        <v>5</v>
      </c>
      <c r="F31" s="5">
        <f t="shared" si="2"/>
        <v>55.999255398361875</v>
      </c>
      <c r="G31" s="5">
        <f t="shared" si="0"/>
        <v>39.750744601638125</v>
      </c>
      <c r="H31" s="5">
        <f t="shared" si="1"/>
        <v>89759.765108897991</v>
      </c>
    </row>
    <row r="32" spans="1:8" x14ac:dyDescent="0.3">
      <c r="A32" s="3">
        <f t="shared" si="3"/>
        <v>29</v>
      </c>
      <c r="B32" s="4">
        <v>2258.0650000000001</v>
      </c>
      <c r="C32" s="5">
        <v>95.75</v>
      </c>
      <c r="D32" s="5">
        <v>59.5</v>
      </c>
      <c r="E32" s="5">
        <v>5</v>
      </c>
      <c r="F32" s="5">
        <f t="shared" si="2"/>
        <v>54.5</v>
      </c>
      <c r="G32" s="5">
        <f t="shared" si="0"/>
        <v>41.25</v>
      </c>
      <c r="H32" s="5">
        <f t="shared" si="1"/>
        <v>93145.181250000009</v>
      </c>
    </row>
    <row r="33" spans="1:8" x14ac:dyDescent="0.3">
      <c r="A33" s="3">
        <f t="shared" si="3"/>
        <v>30</v>
      </c>
      <c r="B33" s="4">
        <v>2258.0650000000001</v>
      </c>
      <c r="C33" s="5">
        <v>95.75</v>
      </c>
      <c r="D33" s="5">
        <v>58.5</v>
      </c>
      <c r="E33" s="5">
        <v>5</v>
      </c>
      <c r="F33" s="5">
        <f t="shared" si="2"/>
        <v>53.5</v>
      </c>
      <c r="G33" s="5">
        <f t="shared" si="0"/>
        <v>42.25</v>
      </c>
      <c r="H33" s="5">
        <f t="shared" si="1"/>
        <v>95403.246249999997</v>
      </c>
    </row>
    <row r="34" spans="1:8" x14ac:dyDescent="0.3">
      <c r="A34" s="3">
        <f t="shared" si="3"/>
        <v>31</v>
      </c>
      <c r="B34" s="4">
        <v>2258.0500000000002</v>
      </c>
      <c r="C34" s="5">
        <v>95.75</v>
      </c>
      <c r="D34" s="5">
        <v>58</v>
      </c>
      <c r="E34" s="5">
        <v>5</v>
      </c>
      <c r="F34" s="5">
        <f t="shared" si="2"/>
        <v>53</v>
      </c>
      <c r="G34" s="5">
        <f t="shared" si="0"/>
        <v>42.75</v>
      </c>
      <c r="H34" s="5">
        <f t="shared" si="1"/>
        <v>96531.637500000012</v>
      </c>
    </row>
    <row r="35" spans="1:8" ht="15" thickBot="1" x14ac:dyDescent="0.35">
      <c r="A35" s="6" t="s">
        <v>11</v>
      </c>
      <c r="B35" s="7">
        <f>SUM(B4:B34)</f>
        <v>70000.000000000029</v>
      </c>
      <c r="C35" s="8"/>
      <c r="D35" s="9"/>
      <c r="E35" s="9"/>
      <c r="F35" s="9"/>
      <c r="G35" s="9"/>
      <c r="H35" s="7">
        <f>SUM(H4:H34)</f>
        <v>2231693.9269008059</v>
      </c>
    </row>
    <row r="36" spans="1:8" x14ac:dyDescent="0.3">
      <c r="A36" s="10"/>
      <c r="B36" s="11"/>
      <c r="C3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4" ma:contentTypeDescription="Create a new document." ma:contentTypeScope="" ma:versionID="847e8d033d006f4eeb6a1b5224fa68a6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30faaa33671c829ed96a85441fcc5fa7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879055-8475-4888-AF51-722C4F959A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080E16-42E4-4F8E-9E4B-6303CA14DBB7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3.xml><?xml version="1.0" encoding="utf-8"?>
<ds:datastoreItem xmlns:ds="http://schemas.openxmlformats.org/officeDocument/2006/customXml" ds:itemID="{7CF1C242-31F0-44F5-9C67-3FDC9D273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2024-01-15T14:00:33Z</dcterms:created>
  <dcterms:modified xsi:type="dcterms:W3CDTF">2024-01-15T14:05:59Z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</Properties>
</file>