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/>
  </bookViews>
  <sheets>
    <sheet name="м 03" sheetId="2" r:id="rId1"/>
    <sheet name="01-10.03" sheetId="3" r:id="rId2"/>
    <sheet name="11-20.03" sheetId="9" r:id="rId3"/>
    <sheet name="21-31.03.20" sheetId="8" r:id="rId4"/>
    <sheet name="Sheet4" sheetId="7" r:id="rId5"/>
    <sheet name="Sheet3" sheetId="6" r:id="rId6"/>
    <sheet name="Sheet2" sheetId="5" r:id="rId7"/>
    <sheet name="Sheet1" sheetId="4" r:id="rId8"/>
    <sheet name="sheet7" sheetId="1" r:id="rId9"/>
  </sheets>
  <calcPr calcId="114210"/>
</workbook>
</file>

<file path=xl/calcChain.xml><?xml version="1.0" encoding="utf-8"?>
<calcChain xmlns="http://schemas.openxmlformats.org/spreadsheetml/2006/main">
  <c r="F9" i="2"/>
  <c r="F8"/>
  <c r="F8" i="9"/>
  <c r="F9"/>
  <c r="F10"/>
  <c r="F7" i="3"/>
  <c r="F8"/>
  <c r="F7" i="2"/>
  <c r="F10"/>
  <c r="F9" i="8"/>
  <c r="F8"/>
  <c r="F11"/>
  <c r="F7" i="1"/>
  <c r="F8"/>
  <c r="F9"/>
  <c r="F10"/>
</calcChain>
</file>

<file path=xl/sharedStrings.xml><?xml version="1.0" encoding="utf-8"?>
<sst xmlns="http://schemas.openxmlformats.org/spreadsheetml/2006/main" count="94" uniqueCount="30">
  <si>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</si>
  <si>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</si>
  <si>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</si>
  <si>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</si>
  <si>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</si>
  <si>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</si>
  <si>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</si>
  <si>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</si>
  <si>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</si>
  <si>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Пренос на природен газ</t>
  </si>
  <si>
    <t>Стойност без ДДС</t>
  </si>
  <si>
    <t>Стойност с  ДДС</t>
  </si>
  <si>
    <t xml:space="preserve"> СПРАВКА към фактура №</t>
  </si>
  <si>
    <t>Доставка на природен газ на линия C041P03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</si>
  <si>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</si>
  <si>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</si>
  <si>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</si>
  <si>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Количество за м.11- 20.11.2019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</si>
  <si>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</si>
  <si>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</si>
  <si>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.11.2019</t>
  </si>
  <si>
    <t>Пренос на природен газ месечен</t>
  </si>
  <si>
    <t xml:space="preserve">Количество </t>
  </si>
  <si>
    <t xml:space="preserve">освободени количества от акциз </t>
  </si>
  <si>
    <t>GJ</t>
  </si>
  <si>
    <t>Осигурен  годишен капацитет природен газ за период 01-31.03.2020</t>
  </si>
  <si>
    <t>Доставка на природен газ на линия C041P03 за период 01-10.03</t>
  </si>
  <si>
    <t>Доставка на природен газ на линия C041P03 за период 11.03 - 20.03.20</t>
  </si>
  <si>
    <t>Доставка на природен газ на линия C041P03 за период 21-31.03.20</t>
  </si>
  <si>
    <t>Осигурен  месечен  капацитет природен газ за период 01-31.03.2020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</si>
</sst>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0"/>
    <numFmt numFmtId="166" formatCode="0.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/>
    <xf numFmtId="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3000000085</v>
      </c>
      <c r="D3" s="5">
        <v>43895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22</v>
      </c>
      <c r="E6" s="9" t="s">
        <v>3</v>
      </c>
      <c r="F6" s="12" t="s">
        <v>4</v>
      </c>
    </row>
    <row r="7" spans="1:6" ht="30.75" thickBot="1">
      <c r="A7" s="7">
        <v>1</v>
      </c>
      <c r="B7" s="25" t="s">
        <v>25</v>
      </c>
      <c r="C7" s="18" t="s">
        <v>5</v>
      </c>
      <c r="D7" s="20">
        <v>1400</v>
      </c>
      <c r="E7" s="28">
        <v>27.886880000000001</v>
      </c>
      <c r="F7" s="26">
        <f>D7*E7</f>
        <v>39041.632000000005</v>
      </c>
    </row>
    <row r="8" spans="1:6" ht="30.75" thickBot="1">
      <c r="A8" s="7">
        <v>2</v>
      </c>
      <c r="B8" s="25" t="s">
        <v>29</v>
      </c>
      <c r="C8" s="18" t="s">
        <v>5</v>
      </c>
      <c r="D8" s="32">
        <v>600</v>
      </c>
      <c r="E8" s="33">
        <v>56.688099999999999</v>
      </c>
      <c r="F8" s="34">
        <f>D8*E8</f>
        <v>34012.86</v>
      </c>
    </row>
    <row r="9" spans="1:6">
      <c r="A9" s="7"/>
      <c r="B9" s="11" t="s">
        <v>10</v>
      </c>
      <c r="C9" s="7"/>
      <c r="D9" s="10"/>
      <c r="E9" s="29"/>
      <c r="F9" s="27">
        <f>F7+F8</f>
        <v>73054.491999999998</v>
      </c>
    </row>
    <row r="10" spans="1:6">
      <c r="A10" s="7"/>
      <c r="B10" s="11" t="s">
        <v>11</v>
      </c>
      <c r="C10" s="7"/>
      <c r="D10" s="10"/>
      <c r="E10" s="29"/>
      <c r="F10" s="27">
        <f>F9*1.2</f>
        <v>87665.390399999989</v>
      </c>
    </row>
    <row r="12" spans="1:6">
      <c r="A12" t="s">
        <v>14</v>
      </c>
    </row>
    <row r="14" spans="1:6">
      <c r="A14" t="s">
        <v>15</v>
      </c>
    </row>
    <row r="15" spans="1:6">
      <c r="B15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7" sqref="E7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30000000</v>
      </c>
      <c r="D3" s="5"/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22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30"/>
      <c r="E7" s="15"/>
      <c r="F7" s="16">
        <f>D7*E7</f>
        <v>0</v>
      </c>
    </row>
    <row r="8" spans="1:6">
      <c r="A8" s="7"/>
      <c r="B8" s="11" t="s">
        <v>10</v>
      </c>
      <c r="C8" s="7"/>
      <c r="D8" s="10"/>
      <c r="E8" s="7"/>
      <c r="F8" s="21">
        <f>F7</f>
        <v>0</v>
      </c>
    </row>
    <row r="9" spans="1:6">
      <c r="A9" s="7"/>
      <c r="B9" s="11" t="s">
        <v>11</v>
      </c>
      <c r="C9" s="7"/>
      <c r="D9" s="10"/>
      <c r="E9" s="7"/>
      <c r="F9" s="21">
        <v>496701.85</v>
      </c>
    </row>
    <row r="11" spans="1:6">
      <c r="A11" t="s">
        <v>14</v>
      </c>
    </row>
    <row r="14" spans="1:6">
      <c r="A14" t="s">
        <v>18</v>
      </c>
    </row>
    <row r="15" spans="1:6">
      <c r="B15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>
      <selection activeCell="E8" sqref="E8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12</v>
      </c>
      <c r="C4" s="4">
        <v>30000000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22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19"/>
      <c r="E8" s="15"/>
      <c r="F8" s="16">
        <f>D8*E8</f>
        <v>0</v>
      </c>
    </row>
    <row r="9" spans="1:6">
      <c r="A9" s="7"/>
      <c r="B9" s="11" t="s">
        <v>10</v>
      </c>
      <c r="C9" s="7"/>
      <c r="D9" s="10"/>
      <c r="E9" s="7"/>
      <c r="F9" s="21">
        <f>SUM(F8:F8)</f>
        <v>0</v>
      </c>
    </row>
    <row r="10" spans="1:6">
      <c r="A10" s="7"/>
      <c r="B10" s="11" t="s">
        <v>11</v>
      </c>
      <c r="C10" s="7"/>
      <c r="D10" s="10"/>
      <c r="E10" s="7"/>
      <c r="F10" s="21">
        <f>F9*1.2</f>
        <v>0</v>
      </c>
    </row>
    <row r="12" spans="1:6">
      <c r="A12" t="s">
        <v>14</v>
      </c>
    </row>
    <row r="15" spans="1:6">
      <c r="A15" t="s">
        <v>18</v>
      </c>
    </row>
    <row r="16" spans="1:6">
      <c r="B16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F12" sqref="F12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9.42578125" customWidth="1"/>
    <col min="6" max="6" width="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12</v>
      </c>
      <c r="C4" s="4">
        <v>30000000</v>
      </c>
      <c r="D4" s="5"/>
      <c r="E4" s="6" t="s">
        <v>8</v>
      </c>
      <c r="F4" s="1"/>
    </row>
    <row r="7" spans="1:6">
      <c r="A7" s="7" t="s">
        <v>0</v>
      </c>
      <c r="B7" s="7" t="s">
        <v>1</v>
      </c>
      <c r="C7" s="7" t="s">
        <v>2</v>
      </c>
      <c r="D7" s="8" t="s">
        <v>22</v>
      </c>
      <c r="E7" s="9" t="s">
        <v>3</v>
      </c>
      <c r="F7" s="12" t="s">
        <v>4</v>
      </c>
    </row>
    <row r="8" spans="1:6" ht="30">
      <c r="A8" s="7">
        <v>1</v>
      </c>
      <c r="B8" s="9" t="s">
        <v>28</v>
      </c>
      <c r="C8" s="7" t="s">
        <v>5</v>
      </c>
      <c r="D8" s="31"/>
      <c r="E8" s="22"/>
      <c r="F8" s="16">
        <f>D8*E8</f>
        <v>0</v>
      </c>
    </row>
    <row r="9" spans="1:6">
      <c r="A9" s="7">
        <v>2</v>
      </c>
      <c r="B9" s="11" t="s">
        <v>21</v>
      </c>
      <c r="C9" s="7" t="s">
        <v>5</v>
      </c>
      <c r="D9" s="31"/>
      <c r="E9" s="24"/>
      <c r="F9" s="16">
        <f>D9*E9</f>
        <v>0</v>
      </c>
    </row>
    <row r="10" spans="1:6">
      <c r="A10" s="7">
        <v>3</v>
      </c>
      <c r="B10" s="11" t="s">
        <v>23</v>
      </c>
      <c r="C10" s="7" t="s">
        <v>24</v>
      </c>
      <c r="D10" s="22"/>
      <c r="E10" s="24"/>
      <c r="F10" s="19">
        <v>0</v>
      </c>
    </row>
    <row r="11" spans="1:6">
      <c r="A11" s="7"/>
      <c r="B11" s="11" t="s">
        <v>10</v>
      </c>
      <c r="C11" s="7"/>
      <c r="D11" s="23"/>
      <c r="E11" s="7"/>
      <c r="F11" s="21">
        <f>SUM(F8:F9)</f>
        <v>0</v>
      </c>
    </row>
    <row r="12" spans="1:6">
      <c r="A12" s="7"/>
      <c r="B12" s="11" t="s">
        <v>11</v>
      </c>
      <c r="C12" s="7"/>
      <c r="D12" s="10"/>
      <c r="E12" s="7"/>
      <c r="F12" s="21"/>
    </row>
    <row r="14" spans="1:6">
      <c r="A14" t="s">
        <v>14</v>
      </c>
    </row>
    <row r="17" spans="1:2">
      <c r="A17" t="s">
        <v>18</v>
      </c>
    </row>
    <row r="18" spans="1:2">
      <c r="B18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F17"/>
    </sheetView>
  </sheetViews>
  <sheetFormatPr defaultRowHeight="15"/>
  <cols>
    <col min="2" max="2" width="40.28515625" customWidth="1"/>
    <col min="3" max="3" width="20.28515625" customWidth="1"/>
    <col min="4" max="4" width="15.28515625" customWidth="1"/>
    <col min="5" max="5" width="11.7109375" customWidth="1"/>
    <col min="6" max="6" width="12.7109375" customWidth="1"/>
    <col min="7" max="7" width="13.28515625" customWidth="1"/>
  </cols>
  <sheetData>
    <row r="1" spans="1:7" ht="15.75">
      <c r="A1" s="1"/>
      <c r="B1" s="4" t="s">
        <v>6</v>
      </c>
      <c r="C1" s="1" t="s">
        <v>7</v>
      </c>
    </row>
    <row r="2" spans="1:7" s="1" customFormat="1" ht="25.15" customHeight="1">
      <c r="F2" s="2"/>
    </row>
    <row r="3" spans="1:7" s="1" customFormat="1" ht="25.15" customHeight="1">
      <c r="A3"/>
      <c r="B3" s="3" t="s">
        <v>12</v>
      </c>
      <c r="C3" s="4">
        <v>30000000</v>
      </c>
      <c r="D3" s="5" t="s">
        <v>20</v>
      </c>
      <c r="E3" s="6" t="s">
        <v>8</v>
      </c>
      <c r="G3"/>
    </row>
    <row r="4" spans="1:7" s="1" customFormat="1" ht="25.15" customHeight="1">
      <c r="A4"/>
      <c r="B4"/>
      <c r="C4"/>
      <c r="D4"/>
      <c r="E4"/>
      <c r="F4"/>
      <c r="G4"/>
    </row>
    <row r="6" spans="1:7" ht="30" customHeight="1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7" ht="20.100000000000001" customHeight="1">
      <c r="A7" s="7">
        <v>1</v>
      </c>
      <c r="B7" s="7" t="s">
        <v>13</v>
      </c>
      <c r="C7" s="7" t="s">
        <v>5</v>
      </c>
      <c r="D7" s="14"/>
      <c r="E7" s="15">
        <v>44.4</v>
      </c>
      <c r="F7" s="16">
        <f>D7*E7</f>
        <v>0</v>
      </c>
    </row>
    <row r="8" spans="1:7" ht="20.100000000000001" customHeight="1">
      <c r="A8" s="7">
        <v>2</v>
      </c>
      <c r="B8" s="11" t="s">
        <v>9</v>
      </c>
      <c r="C8" s="7" t="s">
        <v>5</v>
      </c>
      <c r="D8" s="14"/>
      <c r="E8" s="17">
        <v>0.49049999999999999</v>
      </c>
      <c r="F8" s="16">
        <f>D8*E8</f>
        <v>0</v>
      </c>
    </row>
    <row r="9" spans="1:7" ht="20.100000000000001" customHeight="1">
      <c r="A9" s="7"/>
      <c r="B9" s="11" t="s">
        <v>10</v>
      </c>
      <c r="C9" s="7"/>
      <c r="D9" s="10"/>
      <c r="E9" s="7"/>
      <c r="F9" s="13">
        <f>SUM(F7:F8)</f>
        <v>0</v>
      </c>
    </row>
    <row r="10" spans="1:7" ht="20.100000000000001" customHeight="1">
      <c r="A10" s="7"/>
      <c r="B10" s="11" t="s">
        <v>11</v>
      </c>
      <c r="C10" s="7"/>
      <c r="D10" s="10"/>
      <c r="E10" s="7"/>
      <c r="F10" s="13">
        <f>SUM(F9*1.2)</f>
        <v>0</v>
      </c>
    </row>
    <row r="11" spans="1:7" ht="20.100000000000001" customHeight="1"/>
    <row r="12" spans="1:7" ht="20.100000000000001" customHeight="1">
      <c r="A12" t="s">
        <v>14</v>
      </c>
    </row>
    <row r="13" spans="1:7" ht="20.100000000000001" customHeight="1"/>
    <row r="14" spans="1:7" ht="20.100000000000001" customHeight="1"/>
    <row r="15" spans="1:7">
      <c r="A15" t="s">
        <v>18</v>
      </c>
    </row>
    <row r="16" spans="1:7">
      <c r="B16" t="s">
        <v>19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м 03</vt:lpstr>
      <vt:lpstr>01-10.03</vt:lpstr>
      <vt:lpstr>11-20.03</vt:lpstr>
      <vt:lpstr>21-31.03.20</vt:lpstr>
      <vt:lpstr>Sheet4</vt:lpstr>
      <vt:lpstr>Sheet3</vt:lpstr>
      <vt:lpstr>Sheet2</vt:lpstr>
      <vt:lpstr>Sheet1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2020-03-09T13:54:38Z</cp:lastPrinted>
  <dcterms:created xsi:type="dcterms:W3CDTF">2019-10-09T06:16:32Z</dcterms:created>
  <dcterms:modified xsi:type="dcterms:W3CDTF">2020-03-10T08:07:40Z</dcterms:modified>
</cp:coreProperties>
</file>