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9" i="1"/>
  <c r="F19" s="1"/>
  <c r="F11"/>
  <c r="F10"/>
  <c r="F9"/>
  <c r="F8"/>
  <c r="F7"/>
  <c r="D17"/>
  <c r="D16"/>
  <c r="D15"/>
  <c r="D14"/>
  <c r="D13"/>
  <c r="D12"/>
  <c r="D11"/>
  <c r="D10"/>
  <c r="D9"/>
  <c r="D8"/>
  <c r="D7"/>
  <c r="D18"/>
  <c r="F16"/>
  <c r="F15"/>
  <c r="F14"/>
  <c r="F13"/>
  <c r="F12"/>
  <c r="F18"/>
  <c r="F17"/>
</calcChain>
</file>

<file path=xl/sharedStrings.xml><?xml version="1.0" encoding="utf-8"?>
<sst xmlns="http://schemas.openxmlformats.org/spreadsheetml/2006/main" count="33" uniqueCount="32">
  <si>
    <t>ТИБИЕЛ ЕООД</t>
  </si>
  <si>
    <t>СПРАВКА</t>
  </si>
  <si>
    <t>ЗА ДАНЪЧНАТА ОСНОВА НА ПРОДАЖБИТЕ НА ГОРИВО И ПОЛАГАЩО ТО СЕ ДДС</t>
  </si>
  <si>
    <t>/ Жана Гълъбова/</t>
  </si>
  <si>
    <t>№</t>
  </si>
  <si>
    <t xml:space="preserve">Обезпечение с паричен превод </t>
  </si>
  <si>
    <t>Данъчна основа -стойност на доставеното гориво</t>
  </si>
  <si>
    <t>Ед.цена на литър</t>
  </si>
  <si>
    <t>Обезпечение в НАП към момента в т. ч.</t>
  </si>
  <si>
    <t>Очаквано за месец март- увеличение на цената с  30  %</t>
  </si>
  <si>
    <t>Месец на доставка</t>
  </si>
  <si>
    <t>Количество доставено дизелово гориво- литри</t>
  </si>
  <si>
    <t>Дължащо се обезпечение- 20% върху данъчната основа - в лева</t>
  </si>
  <si>
    <t>Гл.счетоводител:……………….</t>
  </si>
  <si>
    <t>/Димитър Иванов/</t>
  </si>
  <si>
    <t>Управител:………………………</t>
  </si>
  <si>
    <r>
      <t xml:space="preserve">към Заявление за увеличаване на обезпечението в НАП </t>
    </r>
    <r>
      <rPr>
        <sz val="8"/>
        <color theme="1"/>
        <rFont val="Calibri"/>
        <family val="2"/>
        <charset val="204"/>
        <scheme val="minor"/>
      </rPr>
      <t>ПО ЧЛ. 176В, АЛ. 10 ОТ ЗДДС</t>
    </r>
  </si>
  <si>
    <t>м.март.2022</t>
  </si>
  <si>
    <t>м.април.2022</t>
  </si>
  <si>
    <t>м.май.2022</t>
  </si>
  <si>
    <t>м.юни.2022</t>
  </si>
  <si>
    <t>м.юли.2022</t>
  </si>
  <si>
    <t>м.август.2022</t>
  </si>
  <si>
    <t>м.септември.2022</t>
  </si>
  <si>
    <t>м.октомври.2022</t>
  </si>
  <si>
    <t>м.ноември.2022</t>
  </si>
  <si>
    <t>м.декември.2022</t>
  </si>
  <si>
    <t>м.януари.2023</t>
  </si>
  <si>
    <t>м.февруари.2023</t>
  </si>
  <si>
    <t>Обезпечение с банкова гаранция от ЮроБанк Б-я от 31.03.2023</t>
  </si>
  <si>
    <t>Предложение за размера  на обезпечението пред НАП</t>
  </si>
  <si>
    <t>Обезпечение с банкова гаранция от ЮроБанк Б-я -Промяна № 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</si>
</sst>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haron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/>
    <xf numFmtId="4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16" fillId="0" borderId="10" xfId="0" applyFont="1" applyBorder="1"/>
    <xf numFmtId="4" fontId="16" fillId="0" borderId="10" xfId="0" applyNumberFormat="1" applyFont="1" applyBorder="1" applyAlignment="1">
      <alignment horizontal="center"/>
    </xf>
    <xf numFmtId="4" fontId="16" fillId="0" borderId="10" xfId="0" applyNumberFormat="1" applyFont="1" applyBorder="1"/>
    <xf numFmtId="17" fontId="0" fillId="0" borderId="10" xfId="0" applyNumberFormat="1" applyBorder="1"/>
    <xf numFmtId="3" fontId="0" fillId="0" borderId="10" xfId="0" applyNumberFormat="1" applyBorder="1"/>
    <xf numFmtId="3" fontId="16" fillId="0" borderId="10" xfId="0" applyNumberFormat="1" applyFont="1" applyBorder="1" applyAlignment="1">
      <alignment wrapText="1"/>
    </xf>
    <xf numFmtId="2" fontId="16" fillId="0" borderId="10" xfId="0" applyNumberFormat="1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4" fontId="16" fillId="0" borderId="10" xfId="0" applyNumberFormat="1" applyFont="1" applyBorder="1" applyAlignment="1">
      <alignment vertical="top" wrapText="1"/>
    </xf>
    <xf numFmtId="0" fontId="0" fillId="0" borderId="10" xfId="0" applyBorder="1" applyAlignment="1">
      <alignment vertical="center"/>
    </xf>
    <xf numFmtId="4" fontId="0" fillId="0" borderId="10" xfId="0" applyNumberFormat="1" applyBorder="1" applyAlignment="1">
      <alignment horizontal="center" vertical="top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H36" sqref="H36"/>
    </sheetView>
  </sheetViews>
  <sheetFormatPr defaultRowHeight="14.3"/>
  <cols>
    <col min="1" max="1" width="9" style="1"/>
    <col min="2" max="2" width="23.125" customWidth="1"/>
    <col min="3" max="3" width="11.5" style="1" customWidth="1"/>
    <col min="4" max="4" width="7.75" style="1" customWidth="1"/>
    <col min="5" max="5" width="16.875" customWidth="1"/>
    <col min="6" max="6" width="12.125" style="2" customWidth="1"/>
  </cols>
  <sheetData>
    <row r="1" spans="1:6" s="1" customFormat="1" ht="20.05" customHeight="1">
      <c r="B1" s="20" t="s">
        <v>0</v>
      </c>
      <c r="C1" s="20"/>
      <c r="D1" s="20"/>
      <c r="E1" s="20"/>
      <c r="F1" s="20"/>
    </row>
    <row r="2" spans="1:6" s="1" customFormat="1" ht="20.05" customHeight="1">
      <c r="B2" s="20" t="s">
        <v>1</v>
      </c>
      <c r="C2" s="20"/>
      <c r="D2" s="20"/>
      <c r="E2" s="20"/>
      <c r="F2" s="20"/>
    </row>
    <row r="3" spans="1:6" s="1" customFormat="1" ht="20.05" customHeight="1">
      <c r="B3" s="21" t="s">
        <v>2</v>
      </c>
      <c r="C3" s="21"/>
      <c r="D3" s="21"/>
      <c r="E3" s="21"/>
      <c r="F3" s="21"/>
    </row>
    <row r="4" spans="1:6" s="1" customFormat="1" ht="20.05" customHeight="1">
      <c r="B4" s="1" t="s">
        <v>16</v>
      </c>
      <c r="F4" s="2"/>
    </row>
    <row r="5" spans="1:6" s="1" customFormat="1" ht="20.05" customHeight="1">
      <c r="F5" s="2"/>
    </row>
    <row r="6" spans="1:6" ht="92.4" customHeight="1">
      <c r="A6" s="18" t="s">
        <v>4</v>
      </c>
      <c r="B6" s="18" t="s">
        <v>10</v>
      </c>
      <c r="C6" s="15" t="s">
        <v>11</v>
      </c>
      <c r="D6" s="15" t="s">
        <v>7</v>
      </c>
      <c r="E6" s="16" t="s">
        <v>6</v>
      </c>
      <c r="F6" s="17" t="s">
        <v>12</v>
      </c>
    </row>
    <row r="7" spans="1:6" s="1" customFormat="1" ht="14.95" customHeight="1">
      <c r="A7" s="18">
        <v>1</v>
      </c>
      <c r="B7" s="18" t="s">
        <v>17</v>
      </c>
      <c r="C7" s="15">
        <v>582581</v>
      </c>
      <c r="D7" s="4">
        <f t="shared" ref="D7:D17" si="0">SUM(E7/C7)</f>
        <v>2.3568671137575721</v>
      </c>
      <c r="E7" s="19">
        <v>1373066</v>
      </c>
      <c r="F7" s="4">
        <f t="shared" ref="F7:F11" si="1">SUM(E7*20/100)</f>
        <v>274613.2</v>
      </c>
    </row>
    <row r="8" spans="1:6" s="1" customFormat="1" ht="14.95" customHeight="1">
      <c r="A8" s="18">
        <v>2</v>
      </c>
      <c r="B8" s="18" t="s">
        <v>18</v>
      </c>
      <c r="C8" s="15">
        <v>505613</v>
      </c>
      <c r="D8" s="4">
        <f t="shared" si="0"/>
        <v>2.4506192680963501</v>
      </c>
      <c r="E8" s="19">
        <v>1239064.96</v>
      </c>
      <c r="F8" s="4">
        <f t="shared" si="1"/>
        <v>247812.992</v>
      </c>
    </row>
    <row r="9" spans="1:6" s="1" customFormat="1" ht="14.95" customHeight="1">
      <c r="A9" s="18">
        <v>3</v>
      </c>
      <c r="B9" s="18" t="s">
        <v>19</v>
      </c>
      <c r="C9" s="15">
        <v>546802</v>
      </c>
      <c r="D9" s="4">
        <f t="shared" si="0"/>
        <v>2.5284815527375541</v>
      </c>
      <c r="E9" s="19">
        <v>1382578.77</v>
      </c>
      <c r="F9" s="4">
        <f t="shared" si="1"/>
        <v>276515.75399999996</v>
      </c>
    </row>
    <row r="10" spans="1:6" s="1" customFormat="1" ht="14.95" customHeight="1">
      <c r="A10" s="18">
        <v>4</v>
      </c>
      <c r="B10" s="18" t="s">
        <v>20</v>
      </c>
      <c r="C10" s="15">
        <v>522109</v>
      </c>
      <c r="D10" s="4">
        <f t="shared" si="0"/>
        <v>3.0651757008593994</v>
      </c>
      <c r="E10" s="19">
        <v>1600355.82</v>
      </c>
      <c r="F10" s="4">
        <f t="shared" si="1"/>
        <v>320071.16400000005</v>
      </c>
    </row>
    <row r="11" spans="1:6" s="1" customFormat="1" ht="14.95" customHeight="1">
      <c r="A11" s="18">
        <v>5</v>
      </c>
      <c r="B11" s="18" t="s">
        <v>21</v>
      </c>
      <c r="C11" s="15">
        <v>527466</v>
      </c>
      <c r="D11" s="4">
        <f t="shared" si="0"/>
        <v>2.6330116633110001</v>
      </c>
      <c r="E11" s="19">
        <v>1388824.13</v>
      </c>
      <c r="F11" s="4">
        <f t="shared" si="1"/>
        <v>277764.826</v>
      </c>
    </row>
    <row r="12" spans="1:6" s="1" customFormat="1" ht="20.05" customHeight="1">
      <c r="A12" s="3">
        <v>6</v>
      </c>
      <c r="B12" s="10" t="s">
        <v>22</v>
      </c>
      <c r="C12" s="11">
        <v>531667</v>
      </c>
      <c r="D12" s="4">
        <f t="shared" si="0"/>
        <v>2.525906385011671</v>
      </c>
      <c r="E12" s="5">
        <v>1342941.07</v>
      </c>
      <c r="F12" s="4">
        <f>SUM(E12*20/100)</f>
        <v>268588.21400000004</v>
      </c>
    </row>
    <row r="13" spans="1:6" s="1" customFormat="1" ht="20.05" customHeight="1">
      <c r="A13" s="3">
        <v>7</v>
      </c>
      <c r="B13" s="10" t="s">
        <v>23</v>
      </c>
      <c r="C13" s="11">
        <v>488590</v>
      </c>
      <c r="D13" s="4">
        <f t="shared" si="0"/>
        <v>2.5237884524857241</v>
      </c>
      <c r="E13" s="5">
        <v>1233097.8</v>
      </c>
      <c r="F13" s="4">
        <f t="shared" ref="F13:F16" si="2">SUM(E13*20/100)</f>
        <v>246619.56</v>
      </c>
    </row>
    <row r="14" spans="1:6" s="1" customFormat="1" ht="20.05" customHeight="1">
      <c r="A14" s="3">
        <v>8</v>
      </c>
      <c r="B14" s="10" t="s">
        <v>24</v>
      </c>
      <c r="C14" s="11">
        <v>518729</v>
      </c>
      <c r="D14" s="4">
        <f t="shared" si="0"/>
        <v>2.6373592762309412</v>
      </c>
      <c r="E14" s="5">
        <v>1368074.74</v>
      </c>
      <c r="F14" s="4">
        <f t="shared" si="2"/>
        <v>273614.94800000003</v>
      </c>
    </row>
    <row r="15" spans="1:6" s="1" customFormat="1" ht="20.05" customHeight="1">
      <c r="A15" s="3">
        <v>9</v>
      </c>
      <c r="B15" s="10" t="s">
        <v>25</v>
      </c>
      <c r="C15" s="11">
        <v>490167</v>
      </c>
      <c r="D15" s="4">
        <f t="shared" si="0"/>
        <v>2.5568520116613316</v>
      </c>
      <c r="E15" s="5">
        <v>1253284.48</v>
      </c>
      <c r="F15" s="4">
        <f t="shared" si="2"/>
        <v>250656.89600000001</v>
      </c>
    </row>
    <row r="16" spans="1:6" s="1" customFormat="1" ht="20.05" customHeight="1">
      <c r="A16" s="3">
        <v>10</v>
      </c>
      <c r="B16" s="10" t="s">
        <v>26</v>
      </c>
      <c r="C16" s="11">
        <v>467216</v>
      </c>
      <c r="D16" s="4">
        <f t="shared" si="0"/>
        <v>2.2315688675045378</v>
      </c>
      <c r="E16" s="5">
        <v>1042624.68</v>
      </c>
      <c r="F16" s="4">
        <f t="shared" si="2"/>
        <v>208524.93600000002</v>
      </c>
    </row>
    <row r="17" spans="1:6" ht="20.05" customHeight="1">
      <c r="A17" s="3">
        <v>11</v>
      </c>
      <c r="B17" s="3" t="s">
        <v>27</v>
      </c>
      <c r="C17" s="11">
        <v>424004</v>
      </c>
      <c r="D17" s="4">
        <f t="shared" si="0"/>
        <v>2.2342645824095997</v>
      </c>
      <c r="E17" s="5">
        <v>947337.12</v>
      </c>
      <c r="F17" s="4">
        <f>SUM(E17*20/100)</f>
        <v>189467.424</v>
      </c>
    </row>
    <row r="18" spans="1:6" ht="20.05" customHeight="1">
      <c r="A18" s="3">
        <v>12</v>
      </c>
      <c r="B18" s="3" t="s">
        <v>28</v>
      </c>
      <c r="C18" s="11">
        <v>552273</v>
      </c>
      <c r="D18" s="4">
        <f>SUM(E18/C18)</f>
        <v>2.0958026917846788</v>
      </c>
      <c r="E18" s="5">
        <v>1157455.24</v>
      </c>
      <c r="F18" s="4">
        <f>SUM(E18*20/100)</f>
        <v>231491.04800000001</v>
      </c>
    </row>
    <row r="19" spans="1:6" s="1" customFormat="1" ht="41.45" customHeight="1">
      <c r="A19" s="3"/>
      <c r="B19" s="14" t="s">
        <v>9</v>
      </c>
      <c r="C19" s="12">
        <v>600000</v>
      </c>
      <c r="D19" s="13">
        <v>2.7</v>
      </c>
      <c r="E19" s="8">
        <f>SUM(C19*D19)</f>
        <v>1620000</v>
      </c>
      <c r="F19" s="9">
        <f>SUM(E19*20/100)</f>
        <v>324000</v>
      </c>
    </row>
    <row r="20" spans="1:6" s="1" customFormat="1" ht="20.05" customHeight="1">
      <c r="A20" s="3"/>
      <c r="B20" s="3"/>
      <c r="C20" s="11"/>
      <c r="D20" s="4"/>
      <c r="E20" s="5"/>
      <c r="F20" s="4"/>
    </row>
    <row r="21" spans="1:6" ht="20.05" customHeight="1">
      <c r="A21" s="3"/>
      <c r="B21" s="3" t="s">
        <v>8</v>
      </c>
      <c r="C21" s="11"/>
      <c r="D21" s="4"/>
      <c r="E21" s="5"/>
      <c r="F21" s="9">
        <v>325000</v>
      </c>
    </row>
    <row r="22" spans="1:6" ht="20.05" customHeight="1">
      <c r="A22" s="3"/>
      <c r="B22" s="22" t="s">
        <v>29</v>
      </c>
      <c r="C22" s="23"/>
      <c r="D22" s="23"/>
      <c r="E22" s="24"/>
      <c r="F22" s="4">
        <v>300000</v>
      </c>
    </row>
    <row r="23" spans="1:6" ht="20.05" customHeight="1">
      <c r="A23" s="3"/>
      <c r="B23" s="3" t="s">
        <v>5</v>
      </c>
      <c r="C23" s="3"/>
      <c r="D23" s="3"/>
      <c r="E23" s="5"/>
      <c r="F23" s="4">
        <v>25000</v>
      </c>
    </row>
    <row r="24" spans="1:6" s="1" customFormat="1" ht="20.05" customHeight="1">
      <c r="A24" s="3"/>
      <c r="B24" s="3"/>
      <c r="C24" s="3"/>
      <c r="D24" s="3"/>
      <c r="E24" s="5"/>
      <c r="F24" s="4"/>
    </row>
    <row r="25" spans="1:6" s="1" customFormat="1" ht="20.05" customHeight="1">
      <c r="A25" s="3"/>
      <c r="B25" s="7" t="s">
        <v>30</v>
      </c>
      <c r="C25" s="7"/>
      <c r="D25" s="7"/>
      <c r="E25" s="8"/>
      <c r="F25" s="9">
        <v>325000</v>
      </c>
    </row>
    <row r="26" spans="1:6" s="1" customFormat="1" ht="20.05" customHeight="1">
      <c r="A26" s="3"/>
      <c r="B26" s="22" t="s">
        <v>31</v>
      </c>
      <c r="C26" s="23"/>
      <c r="D26" s="23"/>
      <c r="E26" s="24"/>
      <c r="F26" s="4">
        <v>300000</v>
      </c>
    </row>
    <row r="27" spans="1:6" s="1" customFormat="1" ht="20.05" customHeight="1">
      <c r="A27" s="3"/>
      <c r="B27" s="3" t="s">
        <v>5</v>
      </c>
      <c r="C27" s="3"/>
      <c r="D27" s="3"/>
      <c r="E27" s="5"/>
      <c r="F27" s="4">
        <v>25000</v>
      </c>
    </row>
    <row r="28" spans="1:6" ht="20.05" customHeight="1">
      <c r="A28" s="3"/>
      <c r="B28" s="7"/>
      <c r="C28" s="7"/>
      <c r="D28" s="7"/>
      <c r="E28" s="8"/>
      <c r="F28" s="9"/>
    </row>
    <row r="29" spans="1:6" ht="20.05" customHeight="1"/>
    <row r="30" spans="1:6" ht="20.05" customHeight="1">
      <c r="B30" s="6" t="s">
        <v>13</v>
      </c>
      <c r="D30" s="2" t="s">
        <v>15</v>
      </c>
      <c r="E30" s="1"/>
    </row>
    <row r="31" spans="1:6" ht="20.05" customHeight="1">
      <c r="B31" s="6" t="s">
        <v>3</v>
      </c>
      <c r="D31" s="2" t="s">
        <v>14</v>
      </c>
      <c r="E31" s="1"/>
    </row>
  </sheetData>
  <mergeCells count="5">
    <mergeCell ref="B1:F1"/>
    <mergeCell ref="B3:F3"/>
    <mergeCell ref="B2:F2"/>
    <mergeCell ref="B22:E22"/>
    <mergeCell ref="B26:E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2023-03-07T07:45:58Z</cp:lastPrinted>
  <dcterms:created xsi:type="dcterms:W3CDTF">2018-09-17T08:36:54Z</dcterms:created>
  <dcterms:modified xsi:type="dcterms:W3CDTF">2023-03-07T07:46:11Z</dcterms:modified>
</cp:coreProperties>
</file>