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Tzvetoslavov\OneDrive\Desktop\Excel Øvingsoppgaver - Redigert\Excel Øvingsoppgaver\Fasit\"/>
    </mc:Choice>
  </mc:AlternateContent>
  <xr:revisionPtr revIDLastSave="0" documentId="13_ncr:1_{CEAE1F30-8C24-404E-96C7-28CAF48C5319}" xr6:coauthVersionLast="47" xr6:coauthVersionMax="47" xr10:uidLastSave="{00000000-0000-0000-0000-000000000000}"/>
  <bookViews>
    <workbookView xWindow="-110" yWindow="-110" windowWidth="21820" windowHeight="13900" activeTab="4" xr2:uid="{A175576B-CB1B-43BE-810D-7A47A6290BE9}"/>
  </bookViews>
  <sheets>
    <sheet name="Abs Celleref_1" sheetId="1" r:id="rId1"/>
    <sheet name="Logiske_2A" sheetId="2" r:id="rId2"/>
    <sheet name="Logiske_2B" sheetId="3" r:id="rId3"/>
    <sheet name="Logiske_2C" sheetId="4" r:id="rId4"/>
    <sheet name="Logiske_2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E51" i="1"/>
  <c r="F51" i="1"/>
  <c r="B51" i="1"/>
  <c r="C31" i="1"/>
  <c r="D31" i="1"/>
  <c r="E31" i="1"/>
  <c r="F31" i="1"/>
  <c r="B31" i="1"/>
  <c r="F1" i="5" l="1"/>
  <c r="D94" i="5" s="1"/>
  <c r="E94" i="5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8" i="3"/>
  <c r="F1" i="4"/>
  <c r="D9" i="4" s="1"/>
  <c r="E9" i="4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8" i="3"/>
  <c r="D14" i="2"/>
  <c r="D15" i="2"/>
  <c r="D19" i="2"/>
  <c r="D20" i="2"/>
  <c r="D21" i="2"/>
  <c r="D22" i="2"/>
  <c r="D26" i="2"/>
  <c r="D29" i="2"/>
  <c r="D30" i="2"/>
  <c r="B9" i="2"/>
  <c r="D16" i="2" s="1"/>
  <c r="E4" i="2"/>
  <c r="D27" i="2" l="1"/>
  <c r="D11" i="5"/>
  <c r="E11" i="5" s="1"/>
  <c r="D27" i="5"/>
  <c r="E27" i="5" s="1"/>
  <c r="D35" i="5"/>
  <c r="E35" i="5" s="1"/>
  <c r="D43" i="5"/>
  <c r="E43" i="5" s="1"/>
  <c r="D55" i="5"/>
  <c r="E55" i="5" s="1"/>
  <c r="D63" i="5"/>
  <c r="E63" i="5" s="1"/>
  <c r="D71" i="5"/>
  <c r="E71" i="5" s="1"/>
  <c r="D79" i="5"/>
  <c r="E79" i="5" s="1"/>
  <c r="D83" i="5"/>
  <c r="E83" i="5" s="1"/>
  <c r="D15" i="5"/>
  <c r="E15" i="5" s="1"/>
  <c r="D8" i="5"/>
  <c r="E8" i="5" s="1"/>
  <c r="D12" i="5"/>
  <c r="E12" i="5" s="1"/>
  <c r="D16" i="5"/>
  <c r="E16" i="5" s="1"/>
  <c r="D20" i="5"/>
  <c r="E20" i="5" s="1"/>
  <c r="D24" i="5"/>
  <c r="E24" i="5" s="1"/>
  <c r="D28" i="5"/>
  <c r="E28" i="5" s="1"/>
  <c r="D32" i="5"/>
  <c r="E32" i="5" s="1"/>
  <c r="D36" i="5"/>
  <c r="E36" i="5" s="1"/>
  <c r="D40" i="5"/>
  <c r="E40" i="5" s="1"/>
  <c r="D44" i="5"/>
  <c r="E44" i="5" s="1"/>
  <c r="D48" i="5"/>
  <c r="E48" i="5" s="1"/>
  <c r="D52" i="5"/>
  <c r="E52" i="5" s="1"/>
  <c r="D56" i="5"/>
  <c r="E56" i="5" s="1"/>
  <c r="D60" i="5"/>
  <c r="E60" i="5" s="1"/>
  <c r="D64" i="5"/>
  <c r="E64" i="5" s="1"/>
  <c r="D68" i="5"/>
  <c r="E68" i="5" s="1"/>
  <c r="D72" i="5"/>
  <c r="E72" i="5" s="1"/>
  <c r="D76" i="5"/>
  <c r="E76" i="5" s="1"/>
  <c r="D80" i="5"/>
  <c r="E80" i="5" s="1"/>
  <c r="D84" i="5"/>
  <c r="E84" i="5" s="1"/>
  <c r="D88" i="5"/>
  <c r="E88" i="5" s="1"/>
  <c r="D92" i="5"/>
  <c r="E92" i="5" s="1"/>
  <c r="D9" i="5"/>
  <c r="E9" i="5" s="1"/>
  <c r="D13" i="5"/>
  <c r="E13" i="5" s="1"/>
  <c r="D17" i="5"/>
  <c r="E17" i="5" s="1"/>
  <c r="D21" i="5"/>
  <c r="E21" i="5" s="1"/>
  <c r="D25" i="5"/>
  <c r="E25" i="5" s="1"/>
  <c r="D29" i="5"/>
  <c r="E29" i="5" s="1"/>
  <c r="D33" i="5"/>
  <c r="E33" i="5" s="1"/>
  <c r="D37" i="5"/>
  <c r="E37" i="5" s="1"/>
  <c r="D41" i="5"/>
  <c r="E41" i="5" s="1"/>
  <c r="D45" i="5"/>
  <c r="E45" i="5" s="1"/>
  <c r="D49" i="5"/>
  <c r="E49" i="5" s="1"/>
  <c r="D53" i="5"/>
  <c r="E53" i="5" s="1"/>
  <c r="D57" i="5"/>
  <c r="E57" i="5" s="1"/>
  <c r="D61" i="5"/>
  <c r="E61" i="5" s="1"/>
  <c r="D65" i="5"/>
  <c r="E65" i="5" s="1"/>
  <c r="D69" i="5"/>
  <c r="E69" i="5" s="1"/>
  <c r="D73" i="5"/>
  <c r="E73" i="5" s="1"/>
  <c r="D77" i="5"/>
  <c r="E77" i="5" s="1"/>
  <c r="D81" i="5"/>
  <c r="E81" i="5" s="1"/>
  <c r="D85" i="5"/>
  <c r="E85" i="5" s="1"/>
  <c r="D89" i="5"/>
  <c r="E89" i="5" s="1"/>
  <c r="D93" i="5"/>
  <c r="E93" i="5" s="1"/>
  <c r="D19" i="5"/>
  <c r="E19" i="5" s="1"/>
  <c r="D31" i="5"/>
  <c r="E31" i="5" s="1"/>
  <c r="D39" i="5"/>
  <c r="E39" i="5" s="1"/>
  <c r="D51" i="5"/>
  <c r="E51" i="5" s="1"/>
  <c r="D59" i="5"/>
  <c r="E59" i="5" s="1"/>
  <c r="D67" i="5"/>
  <c r="E67" i="5" s="1"/>
  <c r="D75" i="5"/>
  <c r="E75" i="5" s="1"/>
  <c r="D87" i="5"/>
  <c r="E87" i="5" s="1"/>
  <c r="D23" i="5"/>
  <c r="E23" i="5" s="1"/>
  <c r="D47" i="5"/>
  <c r="E47" i="5" s="1"/>
  <c r="D91" i="5"/>
  <c r="E91" i="5" s="1"/>
  <c r="D10" i="5"/>
  <c r="E10" i="5" s="1"/>
  <c r="D14" i="5"/>
  <c r="E14" i="5" s="1"/>
  <c r="D18" i="5"/>
  <c r="E18" i="5" s="1"/>
  <c r="D22" i="5"/>
  <c r="E22" i="5" s="1"/>
  <c r="D26" i="5"/>
  <c r="E26" i="5" s="1"/>
  <c r="D30" i="5"/>
  <c r="E30" i="5" s="1"/>
  <c r="D34" i="5"/>
  <c r="E34" i="5" s="1"/>
  <c r="D38" i="5"/>
  <c r="E38" i="5" s="1"/>
  <c r="D42" i="5"/>
  <c r="E42" i="5" s="1"/>
  <c r="D46" i="5"/>
  <c r="E46" i="5" s="1"/>
  <c r="D50" i="5"/>
  <c r="E50" i="5" s="1"/>
  <c r="D54" i="5"/>
  <c r="E54" i="5" s="1"/>
  <c r="D58" i="5"/>
  <c r="E58" i="5" s="1"/>
  <c r="D62" i="5"/>
  <c r="E62" i="5" s="1"/>
  <c r="D66" i="5"/>
  <c r="E66" i="5" s="1"/>
  <c r="D70" i="5"/>
  <c r="E70" i="5" s="1"/>
  <c r="D74" i="5"/>
  <c r="E74" i="5" s="1"/>
  <c r="D78" i="5"/>
  <c r="E78" i="5" s="1"/>
  <c r="D82" i="5"/>
  <c r="E82" i="5" s="1"/>
  <c r="D86" i="5"/>
  <c r="E86" i="5" s="1"/>
  <c r="D90" i="5"/>
  <c r="E90" i="5" s="1"/>
  <c r="D72" i="4"/>
  <c r="E72" i="4" s="1"/>
  <c r="D56" i="4"/>
  <c r="E56" i="4" s="1"/>
  <c r="D16" i="4"/>
  <c r="E16" i="4" s="1"/>
  <c r="D8" i="4"/>
  <c r="E8" i="4" s="1"/>
  <c r="D79" i="4"/>
  <c r="E79" i="4" s="1"/>
  <c r="D55" i="4"/>
  <c r="E55" i="4" s="1"/>
  <c r="D23" i="4"/>
  <c r="E23" i="4" s="1"/>
  <c r="D94" i="4"/>
  <c r="E94" i="4" s="1"/>
  <c r="D86" i="4"/>
  <c r="E86" i="4" s="1"/>
  <c r="D78" i="4"/>
  <c r="E78" i="4" s="1"/>
  <c r="D70" i="4"/>
  <c r="E70" i="4" s="1"/>
  <c r="D62" i="4"/>
  <c r="E62" i="4" s="1"/>
  <c r="D54" i="4"/>
  <c r="E54" i="4" s="1"/>
  <c r="D46" i="4"/>
  <c r="E46" i="4" s="1"/>
  <c r="D38" i="4"/>
  <c r="E38" i="4" s="1"/>
  <c r="D30" i="4"/>
  <c r="E30" i="4" s="1"/>
  <c r="D22" i="4"/>
  <c r="E22" i="4" s="1"/>
  <c r="D14" i="4"/>
  <c r="E14" i="4" s="1"/>
  <c r="D88" i="4"/>
  <c r="E88" i="4" s="1"/>
  <c r="D64" i="4"/>
  <c r="E64" i="4" s="1"/>
  <c r="D48" i="4"/>
  <c r="E48" i="4" s="1"/>
  <c r="D24" i="4"/>
  <c r="E24" i="4" s="1"/>
  <c r="D31" i="4"/>
  <c r="E31" i="4" s="1"/>
  <c r="D93" i="4"/>
  <c r="E93" i="4" s="1"/>
  <c r="D85" i="4"/>
  <c r="E85" i="4" s="1"/>
  <c r="D77" i="4"/>
  <c r="E77" i="4" s="1"/>
  <c r="D69" i="4"/>
  <c r="E69" i="4" s="1"/>
  <c r="D61" i="4"/>
  <c r="E61" i="4" s="1"/>
  <c r="D53" i="4"/>
  <c r="E53" i="4" s="1"/>
  <c r="D45" i="4"/>
  <c r="E45" i="4" s="1"/>
  <c r="D37" i="4"/>
  <c r="E37" i="4" s="1"/>
  <c r="D29" i="4"/>
  <c r="E29" i="4" s="1"/>
  <c r="D21" i="4"/>
  <c r="E21" i="4" s="1"/>
  <c r="D13" i="4"/>
  <c r="E13" i="4" s="1"/>
  <c r="D32" i="4"/>
  <c r="E32" i="4" s="1"/>
  <c r="D87" i="4"/>
  <c r="E87" i="4" s="1"/>
  <c r="D71" i="4"/>
  <c r="E71" i="4" s="1"/>
  <c r="D63" i="4"/>
  <c r="E63" i="4" s="1"/>
  <c r="D39" i="4"/>
  <c r="E39" i="4" s="1"/>
  <c r="D15" i="4"/>
  <c r="E15" i="4" s="1"/>
  <c r="D92" i="4"/>
  <c r="E92" i="4" s="1"/>
  <c r="D84" i="4"/>
  <c r="E84" i="4" s="1"/>
  <c r="D76" i="4"/>
  <c r="E76" i="4" s="1"/>
  <c r="D68" i="4"/>
  <c r="E68" i="4" s="1"/>
  <c r="D60" i="4"/>
  <c r="E60" i="4" s="1"/>
  <c r="D52" i="4"/>
  <c r="E52" i="4" s="1"/>
  <c r="D44" i="4"/>
  <c r="E44" i="4" s="1"/>
  <c r="D36" i="4"/>
  <c r="E36" i="4" s="1"/>
  <c r="D28" i="4"/>
  <c r="E28" i="4" s="1"/>
  <c r="D20" i="4"/>
  <c r="E20" i="4" s="1"/>
  <c r="D12" i="4"/>
  <c r="E12" i="4" s="1"/>
  <c r="D40" i="4"/>
  <c r="E40" i="4" s="1"/>
  <c r="D47" i="4"/>
  <c r="E47" i="4" s="1"/>
  <c r="D91" i="4"/>
  <c r="E91" i="4" s="1"/>
  <c r="D83" i="4"/>
  <c r="E83" i="4" s="1"/>
  <c r="D75" i="4"/>
  <c r="E75" i="4" s="1"/>
  <c r="D67" i="4"/>
  <c r="E67" i="4" s="1"/>
  <c r="D59" i="4"/>
  <c r="E59" i="4" s="1"/>
  <c r="D51" i="4"/>
  <c r="E51" i="4" s="1"/>
  <c r="D43" i="4"/>
  <c r="E43" i="4" s="1"/>
  <c r="D35" i="4"/>
  <c r="E35" i="4" s="1"/>
  <c r="D27" i="4"/>
  <c r="E27" i="4" s="1"/>
  <c r="D19" i="4"/>
  <c r="E19" i="4" s="1"/>
  <c r="D11" i="4"/>
  <c r="E11" i="4" s="1"/>
  <c r="D90" i="4"/>
  <c r="E90" i="4" s="1"/>
  <c r="D82" i="4"/>
  <c r="E82" i="4" s="1"/>
  <c r="D74" i="4"/>
  <c r="E74" i="4" s="1"/>
  <c r="D66" i="4"/>
  <c r="E66" i="4" s="1"/>
  <c r="D58" i="4"/>
  <c r="E58" i="4" s="1"/>
  <c r="D50" i="4"/>
  <c r="E50" i="4" s="1"/>
  <c r="D42" i="4"/>
  <c r="E42" i="4" s="1"/>
  <c r="D34" i="4"/>
  <c r="E34" i="4" s="1"/>
  <c r="D26" i="4"/>
  <c r="E26" i="4" s="1"/>
  <c r="D18" i="4"/>
  <c r="E18" i="4" s="1"/>
  <c r="D10" i="4"/>
  <c r="E10" i="4" s="1"/>
  <c r="D80" i="4"/>
  <c r="E80" i="4" s="1"/>
  <c r="D89" i="4"/>
  <c r="E89" i="4" s="1"/>
  <c r="D81" i="4"/>
  <c r="E81" i="4" s="1"/>
  <c r="D73" i="4"/>
  <c r="E73" i="4" s="1"/>
  <c r="D65" i="4"/>
  <c r="E65" i="4" s="1"/>
  <c r="D57" i="4"/>
  <c r="E57" i="4" s="1"/>
  <c r="D49" i="4"/>
  <c r="E49" i="4" s="1"/>
  <c r="D41" i="4"/>
  <c r="E41" i="4" s="1"/>
  <c r="D33" i="4"/>
  <c r="E33" i="4" s="1"/>
  <c r="D25" i="4"/>
  <c r="E25" i="4" s="1"/>
  <c r="D17" i="4"/>
  <c r="E17" i="4" s="1"/>
  <c r="D31" i="2"/>
  <c r="D23" i="2"/>
  <c r="D28" i="2"/>
  <c r="D18" i="2"/>
  <c r="D25" i="2"/>
  <c r="D17" i="2"/>
  <c r="D13" i="2"/>
  <c r="D24" i="2"/>
  <c r="D24" i="1"/>
  <c r="B24" i="1" s="1"/>
  <c r="B25" i="1" s="1"/>
  <c r="B44" i="1"/>
  <c r="B45" i="1" s="1"/>
  <c r="B43" i="1"/>
  <c r="B23" i="1"/>
  <c r="M8" i="1"/>
  <c r="L8" i="1"/>
  <c r="K8" i="1"/>
  <c r="J8" i="1"/>
  <c r="I8" i="1"/>
  <c r="H8" i="1"/>
  <c r="G8" i="1"/>
  <c r="F8" i="1"/>
  <c r="E8" i="1"/>
  <c r="D8" i="1"/>
  <c r="C8" i="1"/>
  <c r="B8" i="1"/>
  <c r="M5" i="1"/>
  <c r="L5" i="1"/>
  <c r="K5" i="1"/>
  <c r="J5" i="1"/>
  <c r="I5" i="1"/>
  <c r="H5" i="1"/>
  <c r="G5" i="1"/>
  <c r="F5" i="1"/>
  <c r="E5" i="1"/>
  <c r="D5" i="1"/>
  <c r="C5" i="1"/>
  <c r="B5" i="1"/>
  <c r="B26" i="1" l="1"/>
  <c r="B10" i="1"/>
  <c r="C10" i="1" s="1"/>
  <c r="B46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E5" i="2"/>
  <c r="E6" i="2" s="1"/>
</calcChain>
</file>

<file path=xl/sharedStrings.xml><?xml version="1.0" encoding="utf-8"?>
<sst xmlns="http://schemas.openxmlformats.org/spreadsheetml/2006/main" count="657" uniqueCount="228">
  <si>
    <t>Saldo 1.1:</t>
  </si>
  <si>
    <t>Fast inntekt</t>
  </si>
  <si>
    <t>Fast utgift:</t>
  </si>
  <si>
    <t>Skatt: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</si>
  <si>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</si>
  <si>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</si>
  <si>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</si>
  <si>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</si>
  <si>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</si>
  <si>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</si>
  <si>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</si>
  <si>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</si>
  <si>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</si>
  <si>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</si>
  <si>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</si>
  <si>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Des</t>
  </si>
  <si>
    <t>Bonus</t>
  </si>
  <si>
    <t>Total inntekt</t>
  </si>
  <si>
    <t>Variabel utgift</t>
  </si>
  <si>
    <t>Totale utgifter</t>
  </si>
  <si>
    <t>Saldo</t>
  </si>
  <si>
    <t>HJEMMELEKSE ETTER DAG 1:</t>
  </si>
  <si>
    <t>Kvantumsrabatt</t>
  </si>
  <si>
    <t>Angi pris:</t>
  </si>
  <si>
    <t>(Skriv inn pris på vare)</t>
  </si>
  <si>
    <t>Angi antall:</t>
  </si>
  <si>
    <t>(Skriv inn antall)</t>
  </si>
  <si>
    <t>Pris brutto:</t>
  </si>
  <si>
    <t>Rabatt per stk:</t>
  </si>
  <si>
    <t>Rabatt totalt:</t>
  </si>
  <si>
    <t>Pris inkl rabatt:</t>
  </si>
  <si>
    <t>Antall</t>
  </si>
  <si>
    <t>Kvantumsrab.</t>
  </si>
  <si>
    <t>Stkpris</t>
  </si>
  <si>
    <t>EKSKURSJON OG SEMINAR</t>
  </si>
  <si>
    <t>Pris buss</t>
  </si>
  <si>
    <t>Pris seminar</t>
  </si>
  <si>
    <t>Alder</t>
  </si>
  <si>
    <t>Månedspris</t>
  </si>
  <si>
    <t>Pris medlem</t>
  </si>
  <si>
    <t>Pris partner</t>
  </si>
  <si>
    <t>Etternavn</t>
  </si>
  <si>
    <t>Fornavn</t>
  </si>
  <si>
    <t>Partner</t>
  </si>
  <si>
    <t>Beløp</t>
  </si>
  <si>
    <t>Råderud</t>
  </si>
  <si>
    <t>Venke</t>
  </si>
  <si>
    <t>Prestegård</t>
  </si>
  <si>
    <t xml:space="preserve">Tonje </t>
  </si>
  <si>
    <t>Persen</t>
  </si>
  <si>
    <t>Kirsten</t>
  </si>
  <si>
    <t>Sandvold</t>
  </si>
  <si>
    <t xml:space="preserve">Torstein </t>
  </si>
  <si>
    <t>Grubedal</t>
  </si>
  <si>
    <t xml:space="preserve">Marte </t>
  </si>
  <si>
    <t>Viig</t>
  </si>
  <si>
    <t xml:space="preserve">Monica </t>
  </si>
  <si>
    <t>Jarvdal</t>
  </si>
  <si>
    <t xml:space="preserve">Lise </t>
  </si>
  <si>
    <t>Andersen</t>
  </si>
  <si>
    <t>Bjarte</t>
  </si>
  <si>
    <t>Humbolt</t>
  </si>
  <si>
    <t>Vegard</t>
  </si>
  <si>
    <t>Svedstuen</t>
  </si>
  <si>
    <t>Nils</t>
  </si>
  <si>
    <t>Vetleåsen</t>
  </si>
  <si>
    <t>Anne Mette</t>
  </si>
  <si>
    <t>Groberg</t>
  </si>
  <si>
    <t>Frank</t>
  </si>
  <si>
    <t>Olenes</t>
  </si>
  <si>
    <t>Hildegunn</t>
  </si>
  <si>
    <t>Grønlund</t>
  </si>
  <si>
    <t>Jens</t>
  </si>
  <si>
    <t>Hals</t>
  </si>
  <si>
    <t>Unni</t>
  </si>
  <si>
    <t>Ås</t>
  </si>
  <si>
    <t>Kristine</t>
  </si>
  <si>
    <t>Myrvold</t>
  </si>
  <si>
    <t>Dag</t>
  </si>
  <si>
    <t>Klåstad</t>
  </si>
  <si>
    <t>Klas</t>
  </si>
  <si>
    <t>Pettersen</t>
  </si>
  <si>
    <t>Ivar</t>
  </si>
  <si>
    <r>
      <t xml:space="preserve">Medlemsliste i foreningen </t>
    </r>
    <r>
      <rPr>
        <b/>
        <i/>
        <u/>
        <sz val="15"/>
        <color theme="3"/>
        <rFont val="Calibri"/>
        <family val="2"/>
        <scheme val="minor"/>
      </rPr>
      <t>Excel-vennene</t>
    </r>
  </si>
  <si>
    <t>Kontingent</t>
  </si>
  <si>
    <t>Under 18</t>
  </si>
  <si>
    <t>18 eller eldre</t>
  </si>
  <si>
    <t>Fødselsår</t>
  </si>
  <si>
    <t>Rasteng</t>
  </si>
  <si>
    <t xml:space="preserve">Vera </t>
  </si>
  <si>
    <t xml:space="preserve">Karsten </t>
  </si>
  <si>
    <t>Strandebarm</t>
  </si>
  <si>
    <t>Grube</t>
  </si>
  <si>
    <t xml:space="preserve">Mona </t>
  </si>
  <si>
    <t>Jarve</t>
  </si>
  <si>
    <t>Rasten</t>
  </si>
  <si>
    <t xml:space="preserve">Torkel </t>
  </si>
  <si>
    <t>Knatten</t>
  </si>
  <si>
    <t xml:space="preserve">Tone </t>
  </si>
  <si>
    <t>Eng</t>
  </si>
  <si>
    <t xml:space="preserve">Astri </t>
  </si>
  <si>
    <t>Berøy</t>
  </si>
  <si>
    <t xml:space="preserve">Gunn </t>
  </si>
  <si>
    <t>Brenna</t>
  </si>
  <si>
    <t xml:space="preserve">Anton </t>
  </si>
  <si>
    <t>Lind</t>
  </si>
  <si>
    <t xml:space="preserve">Viggo </t>
  </si>
  <si>
    <t>Elvebakk</t>
  </si>
  <si>
    <t>Lundgard</t>
  </si>
  <si>
    <t xml:space="preserve">Morten </t>
  </si>
  <si>
    <t>Jørstad</t>
  </si>
  <si>
    <t xml:space="preserve">Øystein </t>
  </si>
  <si>
    <t>Tønne</t>
  </si>
  <si>
    <t xml:space="preserve">Benedicte </t>
  </si>
  <si>
    <t>Brann</t>
  </si>
  <si>
    <t xml:space="preserve">Kari </t>
  </si>
  <si>
    <t>Skuteseth</t>
  </si>
  <si>
    <t xml:space="preserve">Siv </t>
  </si>
  <si>
    <t>Hansen</t>
  </si>
  <si>
    <t xml:space="preserve">Hildur </t>
  </si>
  <si>
    <t>Moe</t>
  </si>
  <si>
    <t>Fjeldtun</t>
  </si>
  <si>
    <t xml:space="preserve">Wenche </t>
  </si>
  <si>
    <t>Johansen</t>
  </si>
  <si>
    <t xml:space="preserve">Alexander </t>
  </si>
  <si>
    <t>Gohn</t>
  </si>
  <si>
    <t xml:space="preserve">Susan </t>
  </si>
  <si>
    <t>Hansavik</t>
  </si>
  <si>
    <t xml:space="preserve">Bente </t>
  </si>
  <si>
    <t>Bakke</t>
  </si>
  <si>
    <t xml:space="preserve">Turid </t>
  </si>
  <si>
    <t>Midtsjø</t>
  </si>
  <si>
    <t xml:space="preserve">Dag </t>
  </si>
  <si>
    <t>Dahl</t>
  </si>
  <si>
    <t xml:space="preserve">Torkjel </t>
  </si>
  <si>
    <t>Veråen</t>
  </si>
  <si>
    <t xml:space="preserve">Trude </t>
  </si>
  <si>
    <t>Kristiansen</t>
  </si>
  <si>
    <t>Sæter</t>
  </si>
  <si>
    <t xml:space="preserve">Jørgen </t>
  </si>
  <si>
    <t>Indrestad</t>
  </si>
  <si>
    <t>Wiksveen</t>
  </si>
  <si>
    <t xml:space="preserve">Tove </t>
  </si>
  <si>
    <t xml:space="preserve">Birte </t>
  </si>
  <si>
    <t>Normannseth</t>
  </si>
  <si>
    <t>Kolrud</t>
  </si>
  <si>
    <t xml:space="preserve">Fritjof </t>
  </si>
  <si>
    <t>Nielsen</t>
  </si>
  <si>
    <t xml:space="preserve">Lotte </t>
  </si>
  <si>
    <t>Iversen</t>
  </si>
  <si>
    <t xml:space="preserve">Haugfrid </t>
  </si>
  <si>
    <t>Kristoffersen</t>
  </si>
  <si>
    <t>Lysø</t>
  </si>
  <si>
    <t>Hoff</t>
  </si>
  <si>
    <t xml:space="preserve">Titti </t>
  </si>
  <si>
    <t>Skogmo</t>
  </si>
  <si>
    <t>Vismark</t>
  </si>
  <si>
    <t xml:space="preserve">Steinar </t>
  </si>
  <si>
    <t>Linthner</t>
  </si>
  <si>
    <t xml:space="preserve">Truls </t>
  </si>
  <si>
    <t>Hvidtsten</t>
  </si>
  <si>
    <t>Lafjell</t>
  </si>
  <si>
    <t>Eriksen</t>
  </si>
  <si>
    <t xml:space="preserve">Kristin </t>
  </si>
  <si>
    <t>Randsfjord</t>
  </si>
  <si>
    <t xml:space="preserve">Veronica </t>
  </si>
  <si>
    <t>Huse</t>
  </si>
  <si>
    <t>Wilkens</t>
  </si>
  <si>
    <t>Jomark</t>
  </si>
  <si>
    <t xml:space="preserve">Egil </t>
  </si>
  <si>
    <t>Dølheim</t>
  </si>
  <si>
    <t xml:space="preserve">Tommy </t>
  </si>
  <si>
    <t>Engevik</t>
  </si>
  <si>
    <t xml:space="preserve">Dagmar </t>
  </si>
  <si>
    <t>Hvoslef</t>
  </si>
  <si>
    <t xml:space="preserve">Gerhard </t>
  </si>
  <si>
    <t>Martinsen</t>
  </si>
  <si>
    <t xml:space="preserve">Stella </t>
  </si>
  <si>
    <t>Gustavsen</t>
  </si>
  <si>
    <t xml:space="preserve">Sissel </t>
  </si>
  <si>
    <t>Ellefsen</t>
  </si>
  <si>
    <t xml:space="preserve">Johnny </t>
  </si>
  <si>
    <t>Løkka</t>
  </si>
  <si>
    <t>Gulvik</t>
  </si>
  <si>
    <t>Stenseng</t>
  </si>
  <si>
    <t xml:space="preserve">Bror </t>
  </si>
  <si>
    <t>Frogner</t>
  </si>
  <si>
    <t xml:space="preserve">Magnus </t>
  </si>
  <si>
    <t>Tuven</t>
  </si>
  <si>
    <t>Birk</t>
  </si>
  <si>
    <t xml:space="preserve">Babs </t>
  </si>
  <si>
    <t>Hågensen</t>
  </si>
  <si>
    <t>Ranton</t>
  </si>
  <si>
    <t xml:space="preserve">Rudolf </t>
  </si>
  <si>
    <t>Myhre</t>
  </si>
  <si>
    <t xml:space="preserve">Mathias </t>
  </si>
  <si>
    <t xml:space="preserve">Gunnar </t>
  </si>
  <si>
    <t>Lundgård</t>
  </si>
  <si>
    <t xml:space="preserve">Harald </t>
  </si>
  <si>
    <t>Øyseth</t>
  </si>
  <si>
    <t>Heia</t>
  </si>
  <si>
    <t>Hustvedt</t>
  </si>
  <si>
    <t>Skorpen</t>
  </si>
  <si>
    <t xml:space="preserve">Tobias </t>
  </si>
  <si>
    <t>Bjerke</t>
  </si>
  <si>
    <t>Høynes</t>
  </si>
  <si>
    <t xml:space="preserve">Sigurd </t>
  </si>
  <si>
    <t>Strømseth</t>
  </si>
  <si>
    <t xml:space="preserve">Tom </t>
  </si>
  <si>
    <t>Løkhaug</t>
  </si>
  <si>
    <t xml:space="preserve">Sara </t>
  </si>
  <si>
    <t>Lundstedt</t>
  </si>
  <si>
    <t>Svendsen</t>
  </si>
  <si>
    <t xml:space="preserve">Ulla </t>
  </si>
  <si>
    <t>Rud</t>
  </si>
  <si>
    <t xml:space="preserve">Stein </t>
  </si>
  <si>
    <t>Solberg</t>
  </si>
  <si>
    <t xml:space="preserve">Vigleif </t>
  </si>
  <si>
    <t>ALTERNATIV 2:  (Finn.Kolonne)</t>
  </si>
  <si>
    <t>ALTERNATIV 1: (Hvis)</t>
  </si>
  <si>
    <t>Kont.kasse:</t>
  </si>
  <si>
    <t>Egenandel:</t>
  </si>
  <si>
    <t>Innbetalt:</t>
  </si>
  <si>
    <t>Differanse:</t>
  </si>
  <si>
    <t xml:space="preserve"> &lt;&lt;  Prøv deg fram med tall her!</t>
  </si>
  <si>
    <t xml:space="preserve"> &lt;&lt; Minus her vil si for lite innbetalt!</t>
  </si>
  <si>
    <t>18-49 år</t>
  </si>
  <si>
    <t>50 el eldre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</si>
</sst>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5"/>
      <color theme="3"/>
      <name val="Calibri"/>
      <family val="2"/>
      <scheme val="minor"/>
    </font>
    <font>
      <b/>
      <i/>
      <u/>
      <sz val="15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9">
    <xf numFmtId="0" fontId="0" fillId="0" borderId="0" xfId="0"/>
    <xf numFmtId="0" fontId="3" fillId="0" borderId="3" xfId="0" applyFont="1" applyBorder="1"/>
    <xf numFmtId="0" fontId="0" fillId="0" borderId="4" xfId="0" applyBorder="1"/>
    <xf numFmtId="0" fontId="3" fillId="0" borderId="4" xfId="0" applyFont="1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3" fillId="0" borderId="6" xfId="0" applyFont="1" applyBorder="1"/>
    <xf numFmtId="0" fontId="3" fillId="0" borderId="8" xfId="0" applyFont="1" applyBorder="1"/>
    <xf numFmtId="0" fontId="0" fillId="0" borderId="9" xfId="0" applyBorder="1"/>
    <xf numFmtId="0" fontId="4" fillId="0" borderId="3" xfId="0" applyFont="1" applyBorder="1"/>
    <xf numFmtId="0" fontId="0" fillId="0" borderId="5" xfId="0" applyBorder="1"/>
    <xf numFmtId="0" fontId="4" fillId="0" borderId="0" xfId="0" applyFont="1"/>
    <xf numFmtId="0" fontId="3" fillId="0" borderId="0" xfId="0" applyFont="1"/>
    <xf numFmtId="0" fontId="0" fillId="2" borderId="9" xfId="0" applyFill="1" applyBorder="1"/>
    <xf numFmtId="0" fontId="0" fillId="3" borderId="0" xfId="0" applyFill="1"/>
    <xf numFmtId="0" fontId="3" fillId="0" borderId="7" xfId="0" applyFont="1" applyBorder="1"/>
    <xf numFmtId="9" fontId="0" fillId="0" borderId="0" xfId="0" applyNumberFormat="1"/>
    <xf numFmtId="9" fontId="0" fillId="0" borderId="7" xfId="0" applyNumberFormat="1" applyBorder="1"/>
    <xf numFmtId="0" fontId="0" fillId="0" borderId="8" xfId="0" applyBorder="1"/>
    <xf numFmtId="2" fontId="0" fillId="3" borderId="9" xfId="0" applyNumberFormat="1" applyFill="1" applyBorder="1"/>
    <xf numFmtId="0" fontId="2" fillId="0" borderId="2" xfId="2"/>
    <xf numFmtId="1" fontId="0" fillId="0" borderId="0" xfId="0" applyNumberFormat="1"/>
    <xf numFmtId="0" fontId="2" fillId="0" borderId="2" xfId="2" applyAlignment="1">
      <alignment horizontal="right"/>
    </xf>
    <xf numFmtId="0" fontId="7" fillId="0" borderId="0" xfId="0" applyFont="1"/>
    <xf numFmtId="14" fontId="0" fillId="0" borderId="0" xfId="0" applyNumberFormat="1"/>
    <xf numFmtId="2" fontId="0" fillId="3" borderId="10" xfId="0" applyNumberFormat="1" applyFill="1" applyBorder="1"/>
    <xf numFmtId="0" fontId="1" fillId="0" borderId="1" xfId="1" applyAlignment="1">
      <alignment horizontal="left"/>
    </xf>
    <xf numFmtId="0" fontId="5" fillId="0" borderId="0" xfId="1" applyFont="1" applyBorder="1" applyAlignment="1">
      <alignment horizontal="left" vertical="center"/>
    </xf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16</xdr:row>
      <xdr:rowOff>9524</xdr:rowOff>
    </xdr:from>
    <xdr:to>
      <xdr:col>13</xdr:col>
      <xdr:colOff>47625</xdr:colOff>
      <xdr:row>27</xdr:row>
      <xdr:rowOff>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4E1B0756-EE23-46A2-9121-BAEF34D547C5}"/>
            </a:ext>
          </a:extLst>
        </xdr:cNvPr>
        <xdr:cNvSpPr/>
      </xdr:nvSpPr>
      <xdr:spPr>
        <a:xfrm>
          <a:off x="4772025" y="3057524"/>
          <a:ext cx="2857500" cy="2133601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800">
              <a:latin typeface="Arial Rounded MT Bold" panose="020F0704030504030204" pitchFamily="34" charset="0"/>
            </a:rPr>
            <a:t>Oppgave:</a:t>
          </a:r>
        </a:p>
        <a:p>
          <a:pPr algn="l"/>
          <a:r>
            <a:rPr lang="nb-NO" sz="1400">
              <a:latin typeface="Arial Rounded MT Bold" panose="020F0704030504030204" pitchFamily="34" charset="0"/>
            </a:rPr>
            <a:t>Du skal her lage et skjema hvor andre skal</a:t>
          </a:r>
          <a:r>
            <a:rPr lang="nb-NO" sz="1400" baseline="0">
              <a:latin typeface="Arial Rounded MT Bold" panose="020F0704030504030204" pitchFamily="34" charset="0"/>
            </a:rPr>
            <a:t> </a:t>
          </a:r>
          <a:r>
            <a:rPr lang="nb-NO" sz="1400">
              <a:latin typeface="Arial Rounded MT Bold" panose="020F0704030504030204" pitchFamily="34" charset="0"/>
            </a:rPr>
            <a:t>kunne</a:t>
          </a:r>
          <a:r>
            <a:rPr lang="nb-NO" sz="1400" baseline="0">
              <a:latin typeface="Arial Rounded MT Bold" panose="020F0704030504030204" pitchFamily="34" charset="0"/>
            </a:rPr>
            <a:t> fylle ut pris og antall (gule felt) og deretter få beregnet riktig rabatt og pris. Da må du legge inn formler </a:t>
          </a:r>
          <a:r>
            <a:rPr lang="nb-NO" sz="1400">
              <a:latin typeface="Arial Rounded MT Bold" panose="020F0704030504030204" pitchFamily="34" charset="0"/>
            </a:rPr>
            <a:t>i de blå feltene.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2</xdr:row>
      <xdr:rowOff>28576</xdr:rowOff>
    </xdr:from>
    <xdr:to>
      <xdr:col>15</xdr:col>
      <xdr:colOff>466725</xdr:colOff>
      <xdr:row>15</xdr:row>
      <xdr:rowOff>85726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DB6C3A6-691C-4338-9E0B-AE43ECD5D00F}"/>
            </a:ext>
          </a:extLst>
        </xdr:cNvPr>
        <xdr:cNvSpPr/>
      </xdr:nvSpPr>
      <xdr:spPr>
        <a:xfrm>
          <a:off x="5572125" y="485776"/>
          <a:ext cx="4676775" cy="25527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600" b="1">
              <a:latin typeface="Arial Rounded MT Bold" panose="020F0704030504030204" pitchFamily="34" charset="0"/>
            </a:rPr>
            <a:t>Foreningen "Excel-vennene" skal på busstur med seminar.</a:t>
          </a:r>
        </a:p>
        <a:p>
          <a:pPr algn="l"/>
          <a:endParaRPr lang="nb-NO" sz="1600">
            <a:latin typeface="Arial Rounded MT Bold" panose="020F0704030504030204" pitchFamily="34" charset="0"/>
          </a:endParaRPr>
        </a:p>
        <a:p>
          <a:pPr algn="l"/>
          <a:r>
            <a:rPr lang="nb-NO" sz="1400">
              <a:latin typeface="Arial Rounded MT Bold" panose="020F0704030504030204" pitchFamily="34" charset="0"/>
            </a:rPr>
            <a:t>Foreningen ha</a:t>
          </a:r>
          <a:r>
            <a:rPr lang="nb-NO" sz="1400" baseline="0">
              <a:latin typeface="Arial Rounded MT Bold" panose="020F0704030504030204" pitchFamily="34" charset="0"/>
            </a:rPr>
            <a:t>r Kr 12000 i kontantkassa. </a:t>
          </a:r>
        </a:p>
        <a:p>
          <a:pPr algn="l"/>
          <a:r>
            <a:rPr lang="nb-NO" sz="1400" baseline="0">
              <a:latin typeface="Arial Rounded MT Bold" panose="020F0704030504030204" pitchFamily="34" charset="0"/>
            </a:rPr>
            <a:t>I tillegg skal medlemmene betale egenandel.</a:t>
          </a:r>
        </a:p>
        <a:p>
          <a:pPr algn="l"/>
          <a:r>
            <a:rPr lang="nb-NO" sz="1400" baseline="0">
              <a:latin typeface="Arial Rounded MT Bold" panose="020F0704030504030204" pitchFamily="34" charset="0"/>
            </a:rPr>
            <a:t>Har de med seg partner betales halv egenandel for partneren. </a:t>
          </a:r>
        </a:p>
        <a:p>
          <a:pPr algn="l"/>
          <a:r>
            <a:rPr lang="nb-NO" sz="1400" baseline="0">
              <a:latin typeface="Arial Rounded MT Bold" panose="020F0704030504030204" pitchFamily="34" charset="0"/>
            </a:rPr>
            <a:t>Fullfør regnearket slik at foreningen ikke går med underskudd.</a:t>
          </a:r>
          <a:endParaRPr lang="nb-NO" sz="1400">
            <a:solidFill>
              <a:schemeClr val="bg1">
                <a:lumMod val="50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342901</xdr:colOff>
      <xdr:row>1</xdr:row>
      <xdr:rowOff>152400</xdr:rowOff>
    </xdr:from>
    <xdr:to>
      <xdr:col>12</xdr:col>
      <xdr:colOff>581025</xdr:colOff>
      <xdr:row>8</xdr:row>
      <xdr:rowOff>28576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A3F6B87E-B38F-41E3-B132-C7C56B634742}"/>
            </a:ext>
          </a:extLst>
        </xdr:cNvPr>
        <xdr:cNvSpPr/>
      </xdr:nvSpPr>
      <xdr:spPr>
        <a:xfrm>
          <a:off x="5857876" y="552450"/>
          <a:ext cx="2676524" cy="1228726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600">
              <a:latin typeface="Arial Rounded MT Bold" panose="020F0704030504030204" pitchFamily="34" charset="0"/>
            </a:rPr>
            <a:t>Oppgave1:</a:t>
          </a:r>
        </a:p>
        <a:p>
          <a:pPr algn="l"/>
          <a:r>
            <a:rPr lang="nb-NO" sz="1400">
              <a:latin typeface="Arial Rounded MT Bold" panose="020F0704030504030204" pitchFamily="34" charset="0"/>
            </a:rPr>
            <a:t>Hva skal hvert enkelt medlem betale </a:t>
          </a:r>
          <a:r>
            <a:rPr lang="nb-NO" sz="1400" baseline="0">
              <a:latin typeface="Arial Rounded MT Bold" panose="020F0704030504030204" pitchFamily="34" charset="0"/>
            </a:rPr>
            <a:t>her?</a:t>
          </a:r>
          <a:endParaRPr lang="nb-NO" sz="14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8</xdr:col>
      <xdr:colOff>314325</xdr:colOff>
      <xdr:row>9</xdr:row>
      <xdr:rowOff>85724</xdr:rowOff>
    </xdr:from>
    <xdr:to>
      <xdr:col>12</xdr:col>
      <xdr:colOff>581025</xdr:colOff>
      <xdr:row>12</xdr:row>
      <xdr:rowOff>123825</xdr:rowOff>
    </xdr:to>
    <xdr:sp macro="" textlink="">
      <xdr:nvSpPr>
        <xdr:cNvPr id="3" name="Rounded Rectangle 1">
          <a:extLst>
            <a:ext uri="{FF2B5EF4-FFF2-40B4-BE49-F238E27FC236}">
              <a16:creationId xmlns:a16="http://schemas.microsoft.com/office/drawing/2014/main" id="{1970B3F8-0576-4681-B778-7F535D28F8B2}"/>
            </a:ext>
          </a:extLst>
        </xdr:cNvPr>
        <xdr:cNvSpPr/>
      </xdr:nvSpPr>
      <xdr:spPr>
        <a:xfrm>
          <a:off x="6410325" y="1876424"/>
          <a:ext cx="3314700" cy="609601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600">
              <a:latin typeface="Arial Rounded MT Bold" panose="020F0704030504030204" pitchFamily="34" charset="0"/>
            </a:rPr>
            <a:t>Oppgave2:</a:t>
          </a:r>
          <a:r>
            <a:rPr lang="nb-NO" sz="1600" baseline="0">
              <a:latin typeface="Arial Rounded MT Bold" panose="020F0704030504030204" pitchFamily="34" charset="0"/>
            </a:rPr>
            <a:t>  Se neste arkfane</a:t>
          </a:r>
          <a:endParaRPr lang="nb-NO" sz="1600"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</xdr:row>
      <xdr:rowOff>114299</xdr:rowOff>
    </xdr:from>
    <xdr:to>
      <xdr:col>12</xdr:col>
      <xdr:colOff>504825</xdr:colOff>
      <xdr:row>16</xdr:row>
      <xdr:rowOff>85725</xdr:rowOff>
    </xdr:to>
    <xdr:sp macro="" textlink="">
      <xdr:nvSpPr>
        <xdr:cNvPr id="3" name="Rounded Rectangle 1">
          <a:extLst>
            <a:ext uri="{FF2B5EF4-FFF2-40B4-BE49-F238E27FC236}">
              <a16:creationId xmlns:a16="http://schemas.microsoft.com/office/drawing/2014/main" id="{08CA8C3A-EA7D-4971-806D-77FF4D9C23E3}"/>
            </a:ext>
          </a:extLst>
        </xdr:cNvPr>
        <xdr:cNvSpPr/>
      </xdr:nvSpPr>
      <xdr:spPr>
        <a:xfrm>
          <a:off x="6334125" y="561974"/>
          <a:ext cx="3314700" cy="2647951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600">
              <a:latin typeface="Arial Rounded MT Bold" panose="020F0704030504030204" pitchFamily="34" charset="0"/>
            </a:rPr>
            <a:t>Oppgave2:</a:t>
          </a:r>
        </a:p>
        <a:p>
          <a:pPr algn="l"/>
          <a:r>
            <a:rPr lang="nb-NO" sz="1600">
              <a:solidFill>
                <a:schemeClr val="accent1"/>
              </a:solidFill>
              <a:latin typeface="Arial Rounded MT Bold" panose="020F0704030504030204" pitchFamily="34" charset="0"/>
            </a:rPr>
            <a:t>a)</a:t>
          </a:r>
          <a:r>
            <a:rPr lang="nb-NO" sz="1600">
              <a:latin typeface="Arial Rounded MT Bold" panose="020F0704030504030204" pitchFamily="34" charset="0"/>
            </a:rPr>
            <a:t> </a:t>
          </a:r>
          <a:r>
            <a:rPr lang="nb-NO" sz="1400">
              <a:latin typeface="Arial Rounded MT Bold" panose="020F0704030504030204" pitchFamily="34" charset="0"/>
            </a:rPr>
            <a:t>Sett</a:t>
          </a:r>
          <a:r>
            <a:rPr lang="nb-NO" sz="1400" baseline="0">
              <a:latin typeface="Arial Rounded MT Bold" panose="020F0704030504030204" pitchFamily="34" charset="0"/>
            </a:rPr>
            <a:t> inn</a:t>
          </a:r>
          <a:r>
            <a:rPr lang="nb-NO" sz="1400">
              <a:latin typeface="Arial Rounded MT Bold" panose="020F0704030504030204" pitchFamily="34" charset="0"/>
            </a:rPr>
            <a:t> et datofelt i celle E1</a:t>
          </a:r>
          <a:r>
            <a:rPr lang="nb-NO" sz="1400" baseline="0">
              <a:latin typeface="Arial Rounded MT Bold" panose="020F0704030504030204" pitchFamily="34" charset="0"/>
            </a:rPr>
            <a:t> som oppdateres automatisk </a:t>
          </a:r>
          <a:r>
            <a:rPr lang="nb-NO" sz="1600" baseline="0">
              <a:latin typeface="Arial Rounded MT Bold" panose="020F0704030504030204" pitchFamily="34" charset="0"/>
            </a:rPr>
            <a:t>(</a:t>
          </a:r>
          <a:r>
            <a:rPr lang="nb-NO" sz="1400" baseline="0">
              <a:latin typeface="Arial Rounded MT Bold" panose="020F0704030504030204" pitchFamily="34" charset="0"/>
            </a:rPr>
            <a:t>med systemdato</a:t>
          </a:r>
          <a:r>
            <a:rPr lang="nb-NO" sz="1600" baseline="0">
              <a:latin typeface="Arial Rounded MT Bold" panose="020F0704030504030204" pitchFamily="34" charset="0"/>
            </a:rPr>
            <a:t>).  </a:t>
          </a:r>
          <a:r>
            <a:rPr lang="nb-NO" sz="1600" baseline="0">
              <a:solidFill>
                <a:schemeClr val="accent1"/>
              </a:solidFill>
              <a:latin typeface="Arial Rounded MT Bold" panose="020F0704030504030204" pitchFamily="34" charset="0"/>
            </a:rPr>
            <a:t>b)</a:t>
          </a:r>
          <a:r>
            <a:rPr lang="nb-NO" sz="1600" baseline="0">
              <a:latin typeface="Arial Rounded MT Bold" panose="020F0704030504030204" pitchFamily="34" charset="0"/>
            </a:rPr>
            <a:t> </a:t>
          </a:r>
          <a:r>
            <a:rPr lang="nb-NO" sz="1400" baseline="0">
              <a:latin typeface="Arial Rounded MT Bold" panose="020F0704030504030204" pitchFamily="34" charset="0"/>
            </a:rPr>
            <a:t>Endre regnearket slik det enkelte medlems alder beregnes automatisk vha av det nye datofeltet.</a:t>
          </a:r>
          <a:endParaRPr lang="nb-NO" sz="16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8</xdr:col>
      <xdr:colOff>285750</xdr:colOff>
      <xdr:row>17</xdr:row>
      <xdr:rowOff>114300</xdr:rowOff>
    </xdr:from>
    <xdr:to>
      <xdr:col>12</xdr:col>
      <xdr:colOff>552450</xdr:colOff>
      <xdr:row>21</xdr:row>
      <xdr:rowOff>66675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E40B584E-11A3-4FF9-974A-6BDB2326A0A7}"/>
            </a:ext>
          </a:extLst>
        </xdr:cNvPr>
        <xdr:cNvSpPr/>
      </xdr:nvSpPr>
      <xdr:spPr>
        <a:xfrm>
          <a:off x="6381750" y="3429000"/>
          <a:ext cx="3314700" cy="7143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600">
              <a:latin typeface="Arial Rounded MT Bold" panose="020F0704030504030204" pitchFamily="34" charset="0"/>
            </a:rPr>
            <a:t>Oppgave3:</a:t>
          </a:r>
          <a:r>
            <a:rPr lang="nb-NO" sz="1400" baseline="0">
              <a:latin typeface="Arial Rounded MT Bold" panose="020F0704030504030204" pitchFamily="34" charset="0"/>
            </a:rPr>
            <a:t>  Se neste arkfane</a:t>
          </a:r>
          <a:endParaRPr lang="nb-NO" sz="1600"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19050</xdr:rowOff>
    </xdr:from>
    <xdr:to>
      <xdr:col>12</xdr:col>
      <xdr:colOff>266700</xdr:colOff>
      <xdr:row>19</xdr:row>
      <xdr:rowOff>19050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05F44279-8F0F-40FF-B1AE-C92782C9E48B}"/>
            </a:ext>
          </a:extLst>
        </xdr:cNvPr>
        <xdr:cNvSpPr/>
      </xdr:nvSpPr>
      <xdr:spPr>
        <a:xfrm>
          <a:off x="6096000" y="657225"/>
          <a:ext cx="3314700" cy="30575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600">
              <a:latin typeface="Arial Rounded MT Bold" panose="020F0704030504030204" pitchFamily="34" charset="0"/>
            </a:rPr>
            <a:t>Oppgave3:</a:t>
          </a:r>
        </a:p>
        <a:p>
          <a:pPr algn="l"/>
          <a:r>
            <a:rPr lang="nb-NO" sz="1400" baseline="0">
              <a:latin typeface="Arial Rounded MT Bold" panose="020F0704030504030204" pitchFamily="34" charset="0"/>
            </a:rPr>
            <a:t>Sett inn en ny aldersgrense for 50 år eller eldre. Slik at det blir 3 kategorier:</a:t>
          </a:r>
        </a:p>
        <a:p>
          <a:pPr lvl="1" algn="l"/>
          <a:r>
            <a:rPr lang="nb-NO" sz="1400" baseline="0">
              <a:latin typeface="Arial Rounded MT Bold" panose="020F0704030504030204" pitchFamily="34" charset="0"/>
            </a:rPr>
            <a:t>Under 18</a:t>
          </a:r>
        </a:p>
        <a:p>
          <a:pPr lvl="1" algn="l"/>
          <a:r>
            <a:rPr lang="nb-NO" sz="1400" baseline="0">
              <a:latin typeface="Arial Rounded MT Bold" panose="020F0704030504030204" pitchFamily="34" charset="0"/>
            </a:rPr>
            <a:t>18 - 49</a:t>
          </a:r>
        </a:p>
        <a:p>
          <a:pPr lvl="1" algn="l"/>
          <a:r>
            <a:rPr lang="nb-NO" sz="1400" baseline="0">
              <a:latin typeface="Arial Rounded MT Bold" panose="020F0704030504030204" pitchFamily="34" charset="0"/>
            </a:rPr>
            <a:t>50 eller eldre</a:t>
          </a:r>
        </a:p>
        <a:p>
          <a:pPr algn="l"/>
          <a:r>
            <a:rPr lang="nb-NO" sz="1400" baseline="0">
              <a:latin typeface="Arial Rounded MT Bold" panose="020F0704030504030204" pitchFamily="34" charset="0"/>
            </a:rPr>
            <a:t>Endre formlene slik at beregnet kontingent blir riktig.</a:t>
          </a:r>
          <a:endParaRPr lang="nb-NO" sz="1400">
            <a:latin typeface="Arial Rounded MT Bold" panose="020F07040305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E65E-CF6F-4309-971D-2AA2D1A7782C}">
  <dimension ref="A1:N51"/>
  <sheetViews>
    <sheetView topLeftCell="A21" zoomScaleNormal="100" workbookViewId="0">
      <selection activeCell="B24" sqref="B24"/>
    </sheetView>
  </sheetViews>
  <sheetFormatPr defaultColWidth="11.54296875" defaultRowHeight="14.5" x14ac:dyDescent="0.35"/>
  <cols>
    <col min="1" max="1" width="15" customWidth="1"/>
  </cols>
  <sheetData>
    <row r="1" spans="1:13" x14ac:dyDescent="0.35">
      <c r="A1" s="1" t="s">
        <v>0</v>
      </c>
      <c r="B1" s="2">
        <v>15000</v>
      </c>
      <c r="C1" s="2"/>
      <c r="D1" s="3" t="s">
        <v>1</v>
      </c>
      <c r="E1" s="2"/>
      <c r="F1" s="2">
        <v>35000</v>
      </c>
      <c r="G1" s="2"/>
      <c r="H1" s="3" t="s">
        <v>2</v>
      </c>
      <c r="I1" s="2"/>
      <c r="J1" s="2">
        <v>10000</v>
      </c>
      <c r="K1" s="2"/>
      <c r="L1" s="2" t="s">
        <v>3</v>
      </c>
      <c r="M1" s="4">
        <v>0.3</v>
      </c>
    </row>
    <row r="2" spans="1:13" x14ac:dyDescent="0.35">
      <c r="A2" s="5"/>
      <c r="M2" s="6"/>
    </row>
    <row r="3" spans="1:13" x14ac:dyDescent="0.35">
      <c r="A3" s="5"/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s="6" t="s">
        <v>15</v>
      </c>
    </row>
    <row r="4" spans="1:13" x14ac:dyDescent="0.35">
      <c r="A4" s="7" t="s">
        <v>16</v>
      </c>
      <c r="M4" s="6"/>
    </row>
    <row r="5" spans="1:13" x14ac:dyDescent="0.35">
      <c r="A5" s="7" t="s">
        <v>17</v>
      </c>
      <c r="B5">
        <f>$F$1-($F$1*$M$1)+B4</f>
        <v>24500</v>
      </c>
      <c r="C5">
        <f t="shared" ref="C5:M5" si="0">$F$1-($F$1*$M$1)+C4</f>
        <v>24500</v>
      </c>
      <c r="D5">
        <f t="shared" si="0"/>
        <v>24500</v>
      </c>
      <c r="E5">
        <f t="shared" si="0"/>
        <v>24500</v>
      </c>
      <c r="F5">
        <f t="shared" si="0"/>
        <v>24500</v>
      </c>
      <c r="G5">
        <f t="shared" si="0"/>
        <v>24500</v>
      </c>
      <c r="H5">
        <f t="shared" si="0"/>
        <v>24500</v>
      </c>
      <c r="I5">
        <f t="shared" si="0"/>
        <v>24500</v>
      </c>
      <c r="J5">
        <f t="shared" si="0"/>
        <v>24500</v>
      </c>
      <c r="K5">
        <f t="shared" si="0"/>
        <v>24500</v>
      </c>
      <c r="L5">
        <f t="shared" si="0"/>
        <v>24500</v>
      </c>
      <c r="M5" s="6">
        <f t="shared" si="0"/>
        <v>24500</v>
      </c>
    </row>
    <row r="6" spans="1:13" x14ac:dyDescent="0.35">
      <c r="A6" s="7"/>
      <c r="M6" s="6"/>
    </row>
    <row r="7" spans="1:13" x14ac:dyDescent="0.35">
      <c r="A7" s="7" t="s">
        <v>18</v>
      </c>
      <c r="M7" s="6"/>
    </row>
    <row r="8" spans="1:13" x14ac:dyDescent="0.35">
      <c r="A8" s="7" t="s">
        <v>19</v>
      </c>
      <c r="B8">
        <f>$J$1+B7</f>
        <v>10000</v>
      </c>
      <c r="C8">
        <f t="shared" ref="C8:M8" si="1">$J$1+C7</f>
        <v>10000</v>
      </c>
      <c r="D8">
        <f t="shared" si="1"/>
        <v>10000</v>
      </c>
      <c r="E8">
        <f t="shared" si="1"/>
        <v>10000</v>
      </c>
      <c r="F8">
        <f t="shared" si="1"/>
        <v>10000</v>
      </c>
      <c r="G8">
        <f t="shared" si="1"/>
        <v>10000</v>
      </c>
      <c r="H8">
        <f t="shared" si="1"/>
        <v>10000</v>
      </c>
      <c r="I8">
        <f t="shared" si="1"/>
        <v>10000</v>
      </c>
      <c r="J8">
        <f t="shared" si="1"/>
        <v>10000</v>
      </c>
      <c r="K8">
        <f t="shared" si="1"/>
        <v>10000</v>
      </c>
      <c r="L8">
        <f t="shared" si="1"/>
        <v>10000</v>
      </c>
      <c r="M8" s="6">
        <f t="shared" si="1"/>
        <v>10000</v>
      </c>
    </row>
    <row r="9" spans="1:13" x14ac:dyDescent="0.35">
      <c r="A9" s="7"/>
      <c r="M9" s="6"/>
    </row>
    <row r="10" spans="1:13" x14ac:dyDescent="0.35">
      <c r="A10" s="8" t="s">
        <v>20</v>
      </c>
      <c r="B10" s="9">
        <f>B1+B5-B8</f>
        <v>29500</v>
      </c>
      <c r="C10" s="9">
        <f>B10+C5-C8</f>
        <v>44000</v>
      </c>
      <c r="D10" s="9">
        <f t="shared" ref="D10:M10" si="2">C10+D5-D8</f>
        <v>58500</v>
      </c>
      <c r="E10" s="9">
        <f t="shared" si="2"/>
        <v>73000</v>
      </c>
      <c r="F10" s="9">
        <f t="shared" si="2"/>
        <v>87500</v>
      </c>
      <c r="G10" s="9">
        <f t="shared" si="2"/>
        <v>102000</v>
      </c>
      <c r="H10" s="9">
        <f t="shared" si="2"/>
        <v>116500</v>
      </c>
      <c r="I10" s="9">
        <f t="shared" si="2"/>
        <v>131000</v>
      </c>
      <c r="J10" s="9">
        <f t="shared" si="2"/>
        <v>145500</v>
      </c>
      <c r="K10" s="9">
        <f t="shared" si="2"/>
        <v>160000</v>
      </c>
      <c r="L10" s="9">
        <f t="shared" si="2"/>
        <v>174500</v>
      </c>
      <c r="M10" s="9">
        <f t="shared" si="2"/>
        <v>189000</v>
      </c>
    </row>
    <row r="15" spans="1:13" x14ac:dyDescent="0.35">
      <c r="A15" t="s">
        <v>219</v>
      </c>
    </row>
    <row r="17" spans="1:14" ht="18.5" x14ac:dyDescent="0.45">
      <c r="A17" s="10" t="s">
        <v>21</v>
      </c>
      <c r="B17" s="2"/>
      <c r="C17" s="2"/>
      <c r="D17" s="2"/>
      <c r="E17" s="2"/>
      <c r="F17" s="11"/>
      <c r="J17" s="12"/>
    </row>
    <row r="18" spans="1:14" x14ac:dyDescent="0.35">
      <c r="A18" s="5"/>
      <c r="F18" s="6"/>
    </row>
    <row r="19" spans="1:14" x14ac:dyDescent="0.35">
      <c r="A19" s="7" t="s">
        <v>22</v>
      </c>
      <c r="F19" s="6"/>
      <c r="J19" s="13"/>
    </row>
    <row r="20" spans="1:14" x14ac:dyDescent="0.35">
      <c r="A20" s="7"/>
      <c r="F20" s="6"/>
      <c r="J20" s="13"/>
    </row>
    <row r="21" spans="1:14" x14ac:dyDescent="0.35">
      <c r="A21" s="7" t="s">
        <v>23</v>
      </c>
      <c r="B21" s="14">
        <v>100</v>
      </c>
      <c r="C21" t="s">
        <v>24</v>
      </c>
      <c r="F21" s="6"/>
      <c r="J21" s="13"/>
    </row>
    <row r="22" spans="1:14" x14ac:dyDescent="0.35">
      <c r="A22" s="7" t="s">
        <v>25</v>
      </c>
      <c r="B22" s="14">
        <v>10</v>
      </c>
      <c r="C22" t="s">
        <v>26</v>
      </c>
      <c r="F22" s="6"/>
      <c r="J22" s="13"/>
    </row>
    <row r="23" spans="1:14" x14ac:dyDescent="0.35">
      <c r="A23" s="7" t="s">
        <v>27</v>
      </c>
      <c r="B23" s="15">
        <f>B21*B22</f>
        <v>1000</v>
      </c>
      <c r="F23" s="6"/>
      <c r="J23" s="13"/>
    </row>
    <row r="24" spans="1:14" x14ac:dyDescent="0.35">
      <c r="A24" s="7" t="s">
        <v>28</v>
      </c>
      <c r="B24" s="15">
        <f>B21*D24</f>
        <v>10</v>
      </c>
      <c r="D24">
        <f>IF(B22&gt;=F29,F30,IF(B22&gt;=E29,E30,IF(B22&gt;=D29,D30,IF(B22&gt;=C29,C30,IF(B22&gt;=B29,B30,)))))</f>
        <v>0.1</v>
      </c>
      <c r="F24" s="6"/>
      <c r="J24" s="13"/>
    </row>
    <row r="25" spans="1:14" x14ac:dyDescent="0.35">
      <c r="A25" s="7" t="s">
        <v>29</v>
      </c>
      <c r="B25" s="15">
        <f>B22*B24</f>
        <v>100</v>
      </c>
      <c r="F25" s="6"/>
      <c r="J25" s="13"/>
    </row>
    <row r="26" spans="1:14" x14ac:dyDescent="0.35">
      <c r="A26" s="7" t="s">
        <v>30</v>
      </c>
      <c r="B26" s="15">
        <f>B23-B25</f>
        <v>900</v>
      </c>
      <c r="F26" s="6"/>
      <c r="J26" s="13"/>
    </row>
    <row r="27" spans="1:14" x14ac:dyDescent="0.35">
      <c r="A27" s="5"/>
      <c r="F27" s="6"/>
      <c r="J27" s="13"/>
    </row>
    <row r="28" spans="1:14" x14ac:dyDescent="0.35">
      <c r="A28" s="5"/>
      <c r="F28" s="6"/>
    </row>
    <row r="29" spans="1:14" x14ac:dyDescent="0.35">
      <c r="A29" s="7" t="s">
        <v>31</v>
      </c>
      <c r="B29" s="13">
        <v>1</v>
      </c>
      <c r="C29" s="13">
        <v>5</v>
      </c>
      <c r="D29" s="13">
        <v>10</v>
      </c>
      <c r="E29" s="13">
        <v>25</v>
      </c>
      <c r="F29" s="16">
        <v>50</v>
      </c>
    </row>
    <row r="30" spans="1:14" x14ac:dyDescent="0.35">
      <c r="A30" s="5" t="s">
        <v>32</v>
      </c>
      <c r="B30" s="17">
        <v>0.05</v>
      </c>
      <c r="C30" s="17">
        <v>7.0000000000000007E-2</v>
      </c>
      <c r="D30" s="17">
        <v>0.1</v>
      </c>
      <c r="E30" s="17">
        <v>0.12</v>
      </c>
      <c r="F30" s="18">
        <v>0.15</v>
      </c>
      <c r="J30" s="13"/>
      <c r="K30" s="13"/>
      <c r="L30" s="13"/>
      <c r="M30" s="13"/>
      <c r="N30" s="13"/>
    </row>
    <row r="31" spans="1:14" x14ac:dyDescent="0.35">
      <c r="A31" s="19" t="s">
        <v>33</v>
      </c>
      <c r="B31" s="20">
        <f>$B$21-($B$21*B30)</f>
        <v>95</v>
      </c>
      <c r="C31" s="20">
        <f t="shared" ref="C31:F31" si="3">$B$21-($B$21*C30)</f>
        <v>93</v>
      </c>
      <c r="D31" s="20">
        <f t="shared" si="3"/>
        <v>90</v>
      </c>
      <c r="E31" s="20">
        <f t="shared" si="3"/>
        <v>88</v>
      </c>
      <c r="F31" s="26">
        <f t="shared" si="3"/>
        <v>85</v>
      </c>
      <c r="K31" s="17"/>
      <c r="L31" s="17"/>
      <c r="M31" s="17"/>
      <c r="N31" s="17"/>
    </row>
    <row r="32" spans="1:14" x14ac:dyDescent="0.35">
      <c r="K32" s="17"/>
      <c r="L32" s="17"/>
      <c r="M32" s="17"/>
      <c r="N32" s="17"/>
    </row>
    <row r="35" spans="1:6" x14ac:dyDescent="0.35">
      <c r="A35" t="s">
        <v>218</v>
      </c>
    </row>
    <row r="37" spans="1:6" ht="18.5" x14ac:dyDescent="0.45">
      <c r="A37" s="10" t="s">
        <v>21</v>
      </c>
      <c r="B37" s="2"/>
      <c r="C37" s="2"/>
      <c r="D37" s="2"/>
      <c r="E37" s="2"/>
      <c r="F37" s="11"/>
    </row>
    <row r="38" spans="1:6" x14ac:dyDescent="0.35">
      <c r="A38" s="5"/>
      <c r="F38" s="6"/>
    </row>
    <row r="39" spans="1:6" x14ac:dyDescent="0.35">
      <c r="A39" s="7" t="s">
        <v>22</v>
      </c>
      <c r="F39" s="6"/>
    </row>
    <row r="40" spans="1:6" x14ac:dyDescent="0.35">
      <c r="A40" s="7"/>
      <c r="F40" s="6"/>
    </row>
    <row r="41" spans="1:6" x14ac:dyDescent="0.35">
      <c r="A41" s="7" t="s">
        <v>23</v>
      </c>
      <c r="B41" s="14">
        <v>100</v>
      </c>
      <c r="C41" t="s">
        <v>24</v>
      </c>
      <c r="F41" s="6"/>
    </row>
    <row r="42" spans="1:6" x14ac:dyDescent="0.35">
      <c r="A42" s="7" t="s">
        <v>25</v>
      </c>
      <c r="B42" s="14">
        <v>5</v>
      </c>
      <c r="C42" t="s">
        <v>26</v>
      </c>
      <c r="F42" s="6"/>
    </row>
    <row r="43" spans="1:6" x14ac:dyDescent="0.35">
      <c r="A43" s="7" t="s">
        <v>27</v>
      </c>
      <c r="B43" s="15">
        <f>B41*B42</f>
        <v>500</v>
      </c>
      <c r="F43" s="6"/>
    </row>
    <row r="44" spans="1:6" x14ac:dyDescent="0.35">
      <c r="A44" s="7" t="s">
        <v>28</v>
      </c>
      <c r="B44" s="15">
        <f>B41*(HLOOKUP(B42,B49:F50,2))</f>
        <v>7.0000000000000009</v>
      </c>
      <c r="F44" s="6"/>
    </row>
    <row r="45" spans="1:6" x14ac:dyDescent="0.35">
      <c r="A45" s="7" t="s">
        <v>29</v>
      </c>
      <c r="B45" s="15">
        <f>B42*B44</f>
        <v>35.000000000000007</v>
      </c>
      <c r="F45" s="6"/>
    </row>
    <row r="46" spans="1:6" x14ac:dyDescent="0.35">
      <c r="A46" s="7" t="s">
        <v>30</v>
      </c>
      <c r="B46" s="15">
        <f>B43-B45</f>
        <v>465</v>
      </c>
      <c r="F46" s="6"/>
    </row>
    <row r="47" spans="1:6" x14ac:dyDescent="0.35">
      <c r="A47" s="5"/>
      <c r="F47" s="6"/>
    </row>
    <row r="48" spans="1:6" x14ac:dyDescent="0.35">
      <c r="A48" s="5"/>
      <c r="F48" s="6"/>
    </row>
    <row r="49" spans="1:6" x14ac:dyDescent="0.35">
      <c r="A49" s="7" t="s">
        <v>31</v>
      </c>
      <c r="B49" s="13">
        <v>1</v>
      </c>
      <c r="C49" s="13">
        <v>5</v>
      </c>
      <c r="D49" s="13">
        <v>10</v>
      </c>
      <c r="E49" s="13">
        <v>25</v>
      </c>
      <c r="F49" s="16">
        <v>50</v>
      </c>
    </row>
    <row r="50" spans="1:6" x14ac:dyDescent="0.35">
      <c r="A50" s="5" t="s">
        <v>32</v>
      </c>
      <c r="B50" s="17">
        <v>0.05</v>
      </c>
      <c r="C50" s="17">
        <v>7.0000000000000007E-2</v>
      </c>
      <c r="D50" s="17">
        <v>0.1</v>
      </c>
      <c r="E50" s="17">
        <v>0.12</v>
      </c>
      <c r="F50" s="18">
        <v>0.15</v>
      </c>
    </row>
    <row r="51" spans="1:6" x14ac:dyDescent="0.35">
      <c r="A51" s="19" t="s">
        <v>33</v>
      </c>
      <c r="B51" s="20">
        <f>$B$21-($B$21*B50)</f>
        <v>95</v>
      </c>
      <c r="C51" s="20">
        <f t="shared" ref="C51:F51" si="4">$B$21-($B$21*C50)</f>
        <v>93</v>
      </c>
      <c r="D51" s="20">
        <f t="shared" si="4"/>
        <v>90</v>
      </c>
      <c r="E51" s="20">
        <f t="shared" si="4"/>
        <v>88</v>
      </c>
      <c r="F51" s="26">
        <f t="shared" si="4"/>
        <v>85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1721-745B-427C-B85E-A8AEE621497D}">
  <dimension ref="A1:F31"/>
  <sheetViews>
    <sheetView zoomScale="90" zoomScaleNormal="90" workbookViewId="0">
      <selection activeCell="A13" sqref="A13"/>
    </sheetView>
  </sheetViews>
  <sheetFormatPr defaultColWidth="11.54296875" defaultRowHeight="14.5" x14ac:dyDescent="0.35"/>
  <sheetData>
    <row r="1" spans="1:6" ht="20" thickBot="1" x14ac:dyDescent="0.5">
      <c r="A1" s="27" t="s">
        <v>34</v>
      </c>
      <c r="B1" s="27"/>
      <c r="C1" s="27"/>
      <c r="D1" s="27"/>
    </row>
    <row r="2" spans="1:6" ht="15" thickTop="1" x14ac:dyDescent="0.35"/>
    <row r="3" spans="1:6" x14ac:dyDescent="0.35">
      <c r="A3" t="s">
        <v>35</v>
      </c>
      <c r="B3">
        <v>25000</v>
      </c>
      <c r="D3" t="s">
        <v>220</v>
      </c>
      <c r="E3">
        <v>12000</v>
      </c>
    </row>
    <row r="4" spans="1:6" x14ac:dyDescent="0.35">
      <c r="A4" t="s">
        <v>36</v>
      </c>
      <c r="B4">
        <v>10000</v>
      </c>
      <c r="D4" t="s">
        <v>221</v>
      </c>
      <c r="E4">
        <f>B3+B4-E3</f>
        <v>23000</v>
      </c>
    </row>
    <row r="5" spans="1:6" x14ac:dyDescent="0.35">
      <c r="D5" t="s">
        <v>222</v>
      </c>
      <c r="E5">
        <f>SUM(D13:D31)</f>
        <v>23040</v>
      </c>
    </row>
    <row r="6" spans="1:6" x14ac:dyDescent="0.35">
      <c r="D6" t="s">
        <v>223</v>
      </c>
      <c r="E6">
        <f>E5-E4</f>
        <v>40</v>
      </c>
      <c r="F6" s="24" t="s">
        <v>225</v>
      </c>
    </row>
    <row r="7" spans="1:6" ht="15" thickBot="1" x14ac:dyDescent="0.4">
      <c r="A7" s="21" t="s">
        <v>37</v>
      </c>
      <c r="B7" s="21" t="s">
        <v>38</v>
      </c>
      <c r="E7" s="22"/>
    </row>
    <row r="8" spans="1:6" x14ac:dyDescent="0.35">
      <c r="A8" t="s">
        <v>39</v>
      </c>
      <c r="B8">
        <v>960</v>
      </c>
      <c r="C8" s="24" t="s">
        <v>224</v>
      </c>
    </row>
    <row r="9" spans="1:6" x14ac:dyDescent="0.35">
      <c r="A9" t="s">
        <v>40</v>
      </c>
      <c r="B9">
        <f>B8/2</f>
        <v>480</v>
      </c>
    </row>
    <row r="12" spans="1:6" ht="15" thickBot="1" x14ac:dyDescent="0.4">
      <c r="A12" s="21" t="s">
        <v>41</v>
      </c>
      <c r="B12" s="21" t="s">
        <v>42</v>
      </c>
      <c r="C12" s="23" t="s">
        <v>43</v>
      </c>
      <c r="D12" s="23" t="s">
        <v>44</v>
      </c>
    </row>
    <row r="13" spans="1:6" x14ac:dyDescent="0.35">
      <c r="A13" t="s">
        <v>45</v>
      </c>
      <c r="B13" t="s">
        <v>46</v>
      </c>
      <c r="C13" s="22">
        <v>1</v>
      </c>
      <c r="D13">
        <f>IF(C13=1,$B$8+$B$9,$B$8)</f>
        <v>1440</v>
      </c>
    </row>
    <row r="14" spans="1:6" x14ac:dyDescent="0.35">
      <c r="A14" t="s">
        <v>47</v>
      </c>
      <c r="B14" t="s">
        <v>48</v>
      </c>
      <c r="C14" s="22">
        <v>0</v>
      </c>
      <c r="D14">
        <f t="shared" ref="D14:D31" si="0">IF(C14=1,$B$8+$B$9,$B$8)</f>
        <v>960</v>
      </c>
    </row>
    <row r="15" spans="1:6" x14ac:dyDescent="0.35">
      <c r="A15" t="s">
        <v>49</v>
      </c>
      <c r="B15" t="s">
        <v>50</v>
      </c>
      <c r="C15" s="22">
        <v>0</v>
      </c>
      <c r="D15">
        <f t="shared" si="0"/>
        <v>960</v>
      </c>
    </row>
    <row r="16" spans="1:6" x14ac:dyDescent="0.35">
      <c r="A16" t="s">
        <v>51</v>
      </c>
      <c r="B16" t="s">
        <v>52</v>
      </c>
      <c r="C16" s="22">
        <v>1</v>
      </c>
      <c r="D16">
        <f t="shared" si="0"/>
        <v>1440</v>
      </c>
    </row>
    <row r="17" spans="1:4" x14ac:dyDescent="0.35">
      <c r="A17" t="s">
        <v>53</v>
      </c>
      <c r="B17" t="s">
        <v>54</v>
      </c>
      <c r="C17" s="22">
        <v>1</v>
      </c>
      <c r="D17">
        <f t="shared" si="0"/>
        <v>1440</v>
      </c>
    </row>
    <row r="18" spans="1:4" x14ac:dyDescent="0.35">
      <c r="A18" t="s">
        <v>55</v>
      </c>
      <c r="B18" t="s">
        <v>56</v>
      </c>
      <c r="C18" s="22">
        <v>1</v>
      </c>
      <c r="D18">
        <f t="shared" si="0"/>
        <v>1440</v>
      </c>
    </row>
    <row r="19" spans="1:4" x14ac:dyDescent="0.35">
      <c r="A19" t="s">
        <v>57</v>
      </c>
      <c r="B19" t="s">
        <v>58</v>
      </c>
      <c r="C19" s="22">
        <v>0</v>
      </c>
      <c r="D19">
        <f t="shared" si="0"/>
        <v>960</v>
      </c>
    </row>
    <row r="20" spans="1:4" x14ac:dyDescent="0.35">
      <c r="A20" t="s">
        <v>59</v>
      </c>
      <c r="B20" t="s">
        <v>60</v>
      </c>
      <c r="C20" s="22">
        <v>0</v>
      </c>
      <c r="D20">
        <f t="shared" si="0"/>
        <v>960</v>
      </c>
    </row>
    <row r="21" spans="1:4" x14ac:dyDescent="0.35">
      <c r="A21" t="s">
        <v>61</v>
      </c>
      <c r="B21" t="s">
        <v>62</v>
      </c>
      <c r="C21" s="22">
        <v>0</v>
      </c>
      <c r="D21">
        <f t="shared" si="0"/>
        <v>960</v>
      </c>
    </row>
    <row r="22" spans="1:4" x14ac:dyDescent="0.35">
      <c r="A22" t="s">
        <v>63</v>
      </c>
      <c r="B22" t="s">
        <v>64</v>
      </c>
      <c r="C22" s="22">
        <v>0</v>
      </c>
      <c r="D22">
        <f t="shared" si="0"/>
        <v>960</v>
      </c>
    </row>
    <row r="23" spans="1:4" x14ac:dyDescent="0.35">
      <c r="A23" t="s">
        <v>65</v>
      </c>
      <c r="B23" t="s">
        <v>66</v>
      </c>
      <c r="C23" s="22">
        <v>1</v>
      </c>
      <c r="D23">
        <f t="shared" si="0"/>
        <v>1440</v>
      </c>
    </row>
    <row r="24" spans="1:4" x14ac:dyDescent="0.35">
      <c r="A24" t="s">
        <v>67</v>
      </c>
      <c r="B24" t="s">
        <v>68</v>
      </c>
      <c r="C24" s="22">
        <v>1</v>
      </c>
      <c r="D24">
        <f t="shared" si="0"/>
        <v>1440</v>
      </c>
    </row>
    <row r="25" spans="1:4" x14ac:dyDescent="0.35">
      <c r="A25" t="s">
        <v>69</v>
      </c>
      <c r="B25" t="s">
        <v>70</v>
      </c>
      <c r="C25" s="22">
        <v>1</v>
      </c>
      <c r="D25">
        <f t="shared" si="0"/>
        <v>1440</v>
      </c>
    </row>
    <row r="26" spans="1:4" x14ac:dyDescent="0.35">
      <c r="A26" t="s">
        <v>71</v>
      </c>
      <c r="B26" t="s">
        <v>72</v>
      </c>
      <c r="C26" s="22">
        <v>0</v>
      </c>
      <c r="D26">
        <f t="shared" si="0"/>
        <v>960</v>
      </c>
    </row>
    <row r="27" spans="1:4" x14ac:dyDescent="0.35">
      <c r="A27" t="s">
        <v>73</v>
      </c>
      <c r="B27" t="s">
        <v>74</v>
      </c>
      <c r="C27" s="22">
        <v>1</v>
      </c>
      <c r="D27">
        <f t="shared" si="0"/>
        <v>1440</v>
      </c>
    </row>
    <row r="28" spans="1:4" x14ac:dyDescent="0.35">
      <c r="A28" t="s">
        <v>75</v>
      </c>
      <c r="B28" t="s">
        <v>76</v>
      </c>
      <c r="C28" s="22">
        <v>1</v>
      </c>
      <c r="D28">
        <f t="shared" si="0"/>
        <v>1440</v>
      </c>
    </row>
    <row r="29" spans="1:4" x14ac:dyDescent="0.35">
      <c r="A29" t="s">
        <v>77</v>
      </c>
      <c r="B29" t="s">
        <v>78</v>
      </c>
      <c r="C29" s="22">
        <v>0</v>
      </c>
      <c r="D29">
        <f t="shared" si="0"/>
        <v>960</v>
      </c>
    </row>
    <row r="30" spans="1:4" x14ac:dyDescent="0.35">
      <c r="A30" t="s">
        <v>79</v>
      </c>
      <c r="B30" t="s">
        <v>80</v>
      </c>
      <c r="C30" s="22">
        <v>0</v>
      </c>
      <c r="D30">
        <f t="shared" si="0"/>
        <v>960</v>
      </c>
    </row>
    <row r="31" spans="1:4" x14ac:dyDescent="0.35">
      <c r="A31" t="s">
        <v>81</v>
      </c>
      <c r="B31" t="s">
        <v>82</v>
      </c>
      <c r="C31" s="22">
        <v>1</v>
      </c>
      <c r="D31">
        <f t="shared" si="0"/>
        <v>1440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AD4-A27D-4109-AFD2-FD2BC592D59D}">
  <dimension ref="A1:G95"/>
  <sheetViews>
    <sheetView workbookViewId="0">
      <selection activeCell="E15" sqref="E15"/>
    </sheetView>
  </sheetViews>
  <sheetFormatPr defaultColWidth="11.54296875" defaultRowHeight="14.5" x14ac:dyDescent="0.35"/>
  <sheetData>
    <row r="1" spans="1:7" ht="19.5" x14ac:dyDescent="0.35">
      <c r="A1" s="28" t="s">
        <v>83</v>
      </c>
      <c r="B1" s="28"/>
      <c r="C1" s="28"/>
      <c r="D1" s="28"/>
      <c r="E1" s="28"/>
    </row>
    <row r="2" spans="1:7" ht="15" thickBot="1" x14ac:dyDescent="0.4">
      <c r="A2" s="21" t="s">
        <v>37</v>
      </c>
      <c r="B2" s="21" t="s">
        <v>84</v>
      </c>
      <c r="G2" s="22"/>
    </row>
    <row r="3" spans="1:7" x14ac:dyDescent="0.35">
      <c r="A3" t="s">
        <v>85</v>
      </c>
      <c r="B3">
        <v>150</v>
      </c>
    </row>
    <row r="4" spans="1:7" x14ac:dyDescent="0.35">
      <c r="A4" t="s">
        <v>86</v>
      </c>
      <c r="B4">
        <v>500</v>
      </c>
    </row>
    <row r="7" spans="1:7" ht="15" thickBot="1" x14ac:dyDescent="0.4">
      <c r="A7" s="21" t="s">
        <v>41</v>
      </c>
      <c r="B7" s="21" t="s">
        <v>42</v>
      </c>
      <c r="C7" s="21" t="s">
        <v>87</v>
      </c>
      <c r="D7" s="21" t="s">
        <v>37</v>
      </c>
      <c r="E7" s="21" t="s">
        <v>84</v>
      </c>
    </row>
    <row r="8" spans="1:7" x14ac:dyDescent="0.35">
      <c r="A8" t="s">
        <v>88</v>
      </c>
      <c r="B8" t="s">
        <v>89</v>
      </c>
      <c r="C8">
        <v>1960</v>
      </c>
      <c r="D8" s="22">
        <f>2018-C8</f>
        <v>58</v>
      </c>
      <c r="E8">
        <f>IF(D8&lt;18,$B$3,$B$4)</f>
        <v>500</v>
      </c>
    </row>
    <row r="9" spans="1:7" x14ac:dyDescent="0.35">
      <c r="A9" t="s">
        <v>47</v>
      </c>
      <c r="B9" t="s">
        <v>48</v>
      </c>
      <c r="C9">
        <v>1975</v>
      </c>
      <c r="D9" s="22">
        <f t="shared" ref="D9:D72" si="0">2018-C9</f>
        <v>43</v>
      </c>
      <c r="E9">
        <f t="shared" ref="E9:E72" si="1">IF(D9&lt;18,$B$3,$B$4)</f>
        <v>500</v>
      </c>
    </row>
    <row r="10" spans="1:7" x14ac:dyDescent="0.35">
      <c r="A10" t="s">
        <v>49</v>
      </c>
      <c r="B10" t="s">
        <v>90</v>
      </c>
      <c r="C10">
        <v>1982</v>
      </c>
      <c r="D10" s="22">
        <f t="shared" si="0"/>
        <v>36</v>
      </c>
      <c r="E10">
        <f t="shared" si="1"/>
        <v>500</v>
      </c>
    </row>
    <row r="11" spans="1:7" x14ac:dyDescent="0.35">
      <c r="A11" t="s">
        <v>91</v>
      </c>
      <c r="B11" t="s">
        <v>52</v>
      </c>
      <c r="C11">
        <v>1976</v>
      </c>
      <c r="D11" s="22">
        <f t="shared" si="0"/>
        <v>42</v>
      </c>
      <c r="E11">
        <f t="shared" si="1"/>
        <v>500</v>
      </c>
    </row>
    <row r="12" spans="1:7" x14ac:dyDescent="0.35">
      <c r="A12" t="s">
        <v>92</v>
      </c>
      <c r="B12" t="s">
        <v>54</v>
      </c>
      <c r="C12">
        <v>1993</v>
      </c>
      <c r="D12" s="22">
        <f t="shared" si="0"/>
        <v>25</v>
      </c>
      <c r="E12">
        <f t="shared" si="1"/>
        <v>500</v>
      </c>
    </row>
    <row r="13" spans="1:7" x14ac:dyDescent="0.35">
      <c r="A13" t="s">
        <v>55</v>
      </c>
      <c r="B13" t="s">
        <v>93</v>
      </c>
      <c r="C13">
        <v>1998</v>
      </c>
      <c r="D13" s="22">
        <f t="shared" si="0"/>
        <v>20</v>
      </c>
      <c r="E13">
        <f t="shared" si="1"/>
        <v>500</v>
      </c>
    </row>
    <row r="14" spans="1:7" x14ac:dyDescent="0.35">
      <c r="A14" t="s">
        <v>94</v>
      </c>
      <c r="B14" t="s">
        <v>58</v>
      </c>
      <c r="C14">
        <v>1965</v>
      </c>
      <c r="D14" s="22">
        <f t="shared" si="0"/>
        <v>53</v>
      </c>
      <c r="E14">
        <f t="shared" si="1"/>
        <v>500</v>
      </c>
    </row>
    <row r="15" spans="1:7" x14ac:dyDescent="0.35">
      <c r="A15" t="s">
        <v>95</v>
      </c>
      <c r="B15" t="s">
        <v>96</v>
      </c>
      <c r="C15">
        <v>1966</v>
      </c>
      <c r="D15" s="22">
        <f t="shared" si="0"/>
        <v>52</v>
      </c>
      <c r="E15">
        <f t="shared" si="1"/>
        <v>500</v>
      </c>
    </row>
    <row r="16" spans="1:7" x14ac:dyDescent="0.35">
      <c r="A16" t="s">
        <v>97</v>
      </c>
      <c r="B16" t="s">
        <v>98</v>
      </c>
      <c r="C16">
        <v>1976</v>
      </c>
      <c r="D16" s="22">
        <f t="shared" si="0"/>
        <v>42</v>
      </c>
      <c r="E16">
        <f t="shared" si="1"/>
        <v>500</v>
      </c>
    </row>
    <row r="17" spans="1:5" x14ac:dyDescent="0.35">
      <c r="A17" t="s">
        <v>99</v>
      </c>
      <c r="B17" t="s">
        <v>100</v>
      </c>
      <c r="C17">
        <v>1982</v>
      </c>
      <c r="D17" s="22">
        <f t="shared" si="0"/>
        <v>36</v>
      </c>
      <c r="E17">
        <f t="shared" si="1"/>
        <v>500</v>
      </c>
    </row>
    <row r="18" spans="1:5" x14ac:dyDescent="0.35">
      <c r="A18" t="s">
        <v>101</v>
      </c>
      <c r="B18" t="s">
        <v>102</v>
      </c>
      <c r="C18">
        <v>1991</v>
      </c>
      <c r="D18" s="22">
        <f t="shared" si="0"/>
        <v>27</v>
      </c>
      <c r="E18">
        <f t="shared" si="1"/>
        <v>500</v>
      </c>
    </row>
    <row r="19" spans="1:5" x14ac:dyDescent="0.35">
      <c r="A19" t="s">
        <v>103</v>
      </c>
      <c r="B19" t="s">
        <v>104</v>
      </c>
      <c r="C19">
        <v>1964</v>
      </c>
      <c r="D19" s="22">
        <f t="shared" si="0"/>
        <v>54</v>
      </c>
      <c r="E19">
        <f t="shared" si="1"/>
        <v>500</v>
      </c>
    </row>
    <row r="20" spans="1:5" x14ac:dyDescent="0.35">
      <c r="A20" t="s">
        <v>105</v>
      </c>
      <c r="B20" t="s">
        <v>106</v>
      </c>
      <c r="C20">
        <v>1959</v>
      </c>
      <c r="D20" s="22">
        <f t="shared" si="0"/>
        <v>59</v>
      </c>
      <c r="E20">
        <f t="shared" si="1"/>
        <v>500</v>
      </c>
    </row>
    <row r="21" spans="1:5" x14ac:dyDescent="0.35">
      <c r="A21" t="s">
        <v>107</v>
      </c>
      <c r="B21" t="s">
        <v>100</v>
      </c>
      <c r="C21">
        <v>1989</v>
      </c>
      <c r="D21" s="22">
        <f t="shared" si="0"/>
        <v>29</v>
      </c>
      <c r="E21">
        <f t="shared" si="1"/>
        <v>500</v>
      </c>
    </row>
    <row r="22" spans="1:5" x14ac:dyDescent="0.35">
      <c r="A22" t="s">
        <v>108</v>
      </c>
      <c r="B22" t="s">
        <v>109</v>
      </c>
      <c r="C22">
        <v>1975</v>
      </c>
      <c r="D22" s="22">
        <f t="shared" si="0"/>
        <v>43</v>
      </c>
      <c r="E22">
        <f t="shared" si="1"/>
        <v>500</v>
      </c>
    </row>
    <row r="23" spans="1:5" x14ac:dyDescent="0.35">
      <c r="A23" t="s">
        <v>110</v>
      </c>
      <c r="B23" t="s">
        <v>111</v>
      </c>
      <c r="C23">
        <v>1989</v>
      </c>
      <c r="D23" s="22">
        <f t="shared" si="0"/>
        <v>29</v>
      </c>
      <c r="E23">
        <f t="shared" si="1"/>
        <v>500</v>
      </c>
    </row>
    <row r="24" spans="1:5" x14ac:dyDescent="0.35">
      <c r="A24" t="s">
        <v>112</v>
      </c>
      <c r="B24" t="s">
        <v>113</v>
      </c>
      <c r="C24">
        <v>2000</v>
      </c>
      <c r="D24" s="22">
        <f t="shared" si="0"/>
        <v>18</v>
      </c>
      <c r="E24">
        <f t="shared" si="1"/>
        <v>500</v>
      </c>
    </row>
    <row r="25" spans="1:5" x14ac:dyDescent="0.35">
      <c r="A25" t="s">
        <v>114</v>
      </c>
      <c r="B25" t="s">
        <v>115</v>
      </c>
      <c r="C25">
        <v>1997</v>
      </c>
      <c r="D25" s="22">
        <f t="shared" si="0"/>
        <v>21</v>
      </c>
      <c r="E25">
        <f t="shared" si="1"/>
        <v>500</v>
      </c>
    </row>
    <row r="26" spans="1:5" x14ac:dyDescent="0.35">
      <c r="A26" t="s">
        <v>116</v>
      </c>
      <c r="B26" t="s">
        <v>117</v>
      </c>
      <c r="C26">
        <v>1976</v>
      </c>
      <c r="D26" s="22">
        <f t="shared" si="0"/>
        <v>42</v>
      </c>
      <c r="E26">
        <f t="shared" si="1"/>
        <v>500</v>
      </c>
    </row>
    <row r="27" spans="1:5" x14ac:dyDescent="0.35">
      <c r="A27" t="s">
        <v>118</v>
      </c>
      <c r="B27" t="s">
        <v>119</v>
      </c>
      <c r="C27">
        <v>1988</v>
      </c>
      <c r="D27" s="22">
        <f t="shared" si="0"/>
        <v>30</v>
      </c>
      <c r="E27">
        <f t="shared" si="1"/>
        <v>500</v>
      </c>
    </row>
    <row r="28" spans="1:5" x14ac:dyDescent="0.35">
      <c r="A28" t="s">
        <v>120</v>
      </c>
      <c r="B28" t="s">
        <v>113</v>
      </c>
      <c r="C28">
        <v>2000</v>
      </c>
      <c r="D28" s="22">
        <f t="shared" si="0"/>
        <v>18</v>
      </c>
      <c r="E28">
        <f t="shared" si="1"/>
        <v>500</v>
      </c>
    </row>
    <row r="29" spans="1:5" x14ac:dyDescent="0.35">
      <c r="A29" t="s">
        <v>121</v>
      </c>
      <c r="B29" t="s">
        <v>122</v>
      </c>
      <c r="C29">
        <v>1986</v>
      </c>
      <c r="D29" s="22">
        <f t="shared" si="0"/>
        <v>32</v>
      </c>
      <c r="E29">
        <f t="shared" si="1"/>
        <v>500</v>
      </c>
    </row>
    <row r="30" spans="1:5" x14ac:dyDescent="0.35">
      <c r="A30" t="s">
        <v>123</v>
      </c>
      <c r="B30" t="s">
        <v>124</v>
      </c>
      <c r="C30">
        <v>1999</v>
      </c>
      <c r="D30" s="22">
        <f t="shared" si="0"/>
        <v>19</v>
      </c>
      <c r="E30">
        <f t="shared" si="1"/>
        <v>500</v>
      </c>
    </row>
    <row r="31" spans="1:5" x14ac:dyDescent="0.35">
      <c r="A31" t="s">
        <v>125</v>
      </c>
      <c r="B31" t="s">
        <v>126</v>
      </c>
      <c r="C31">
        <v>2001</v>
      </c>
      <c r="D31" s="22">
        <f t="shared" si="0"/>
        <v>17</v>
      </c>
      <c r="E31">
        <f t="shared" si="1"/>
        <v>150</v>
      </c>
    </row>
    <row r="32" spans="1:5" x14ac:dyDescent="0.35">
      <c r="A32" t="s">
        <v>127</v>
      </c>
      <c r="B32" t="s">
        <v>128</v>
      </c>
      <c r="C32">
        <v>1983</v>
      </c>
      <c r="D32" s="22">
        <f t="shared" si="0"/>
        <v>35</v>
      </c>
      <c r="E32">
        <f t="shared" si="1"/>
        <v>500</v>
      </c>
    </row>
    <row r="33" spans="1:5" x14ac:dyDescent="0.35">
      <c r="A33" t="s">
        <v>129</v>
      </c>
      <c r="B33" t="s">
        <v>130</v>
      </c>
      <c r="C33">
        <v>1970</v>
      </c>
      <c r="D33" s="22">
        <f t="shared" si="0"/>
        <v>48</v>
      </c>
      <c r="E33">
        <f t="shared" si="1"/>
        <v>500</v>
      </c>
    </row>
    <row r="34" spans="1:5" x14ac:dyDescent="0.35">
      <c r="A34" t="s">
        <v>131</v>
      </c>
      <c r="B34" t="s">
        <v>132</v>
      </c>
      <c r="C34">
        <v>1968</v>
      </c>
      <c r="D34" s="22">
        <f t="shared" si="0"/>
        <v>50</v>
      </c>
      <c r="E34">
        <f t="shared" si="1"/>
        <v>500</v>
      </c>
    </row>
    <row r="35" spans="1:5" x14ac:dyDescent="0.35">
      <c r="A35" t="s">
        <v>133</v>
      </c>
      <c r="B35" t="s">
        <v>134</v>
      </c>
      <c r="C35">
        <v>2001</v>
      </c>
      <c r="D35" s="22">
        <f t="shared" si="0"/>
        <v>17</v>
      </c>
      <c r="E35">
        <f t="shared" si="1"/>
        <v>150</v>
      </c>
    </row>
    <row r="36" spans="1:5" x14ac:dyDescent="0.35">
      <c r="A36" t="s">
        <v>135</v>
      </c>
      <c r="B36" t="s">
        <v>136</v>
      </c>
      <c r="C36">
        <v>1988</v>
      </c>
      <c r="D36" s="22">
        <f t="shared" si="0"/>
        <v>30</v>
      </c>
      <c r="E36">
        <f t="shared" si="1"/>
        <v>500</v>
      </c>
    </row>
    <row r="37" spans="1:5" x14ac:dyDescent="0.35">
      <c r="A37" t="s">
        <v>137</v>
      </c>
      <c r="B37" t="s">
        <v>56</v>
      </c>
      <c r="C37">
        <v>1960</v>
      </c>
      <c r="D37" s="22">
        <f t="shared" si="0"/>
        <v>58</v>
      </c>
      <c r="E37">
        <f t="shared" si="1"/>
        <v>500</v>
      </c>
    </row>
    <row r="38" spans="1:5" x14ac:dyDescent="0.35">
      <c r="A38" t="s">
        <v>138</v>
      </c>
      <c r="B38" t="s">
        <v>139</v>
      </c>
      <c r="C38">
        <v>1994</v>
      </c>
      <c r="D38" s="22">
        <f t="shared" si="0"/>
        <v>24</v>
      </c>
      <c r="E38">
        <f t="shared" si="1"/>
        <v>500</v>
      </c>
    </row>
    <row r="39" spans="1:5" x14ac:dyDescent="0.35">
      <c r="A39" t="s">
        <v>140</v>
      </c>
      <c r="B39" t="s">
        <v>98</v>
      </c>
      <c r="C39">
        <v>2000</v>
      </c>
      <c r="D39" s="22">
        <f t="shared" si="0"/>
        <v>18</v>
      </c>
      <c r="E39">
        <f t="shared" si="1"/>
        <v>500</v>
      </c>
    </row>
    <row r="40" spans="1:5" x14ac:dyDescent="0.35">
      <c r="A40" t="s">
        <v>141</v>
      </c>
      <c r="B40" t="s">
        <v>142</v>
      </c>
      <c r="C40">
        <v>1999</v>
      </c>
      <c r="D40" s="22">
        <f t="shared" si="0"/>
        <v>19</v>
      </c>
      <c r="E40">
        <f t="shared" si="1"/>
        <v>500</v>
      </c>
    </row>
    <row r="41" spans="1:5" x14ac:dyDescent="0.35">
      <c r="A41" t="s">
        <v>133</v>
      </c>
      <c r="B41" t="s">
        <v>143</v>
      </c>
      <c r="C41">
        <v>1979</v>
      </c>
      <c r="D41" s="22">
        <f t="shared" si="0"/>
        <v>39</v>
      </c>
      <c r="E41">
        <f t="shared" si="1"/>
        <v>500</v>
      </c>
    </row>
    <row r="42" spans="1:5" x14ac:dyDescent="0.35">
      <c r="A42" t="s">
        <v>144</v>
      </c>
      <c r="B42" t="s">
        <v>124</v>
      </c>
      <c r="C42">
        <v>1971</v>
      </c>
      <c r="D42" s="22">
        <f t="shared" si="0"/>
        <v>47</v>
      </c>
      <c r="E42">
        <f t="shared" si="1"/>
        <v>500</v>
      </c>
    </row>
    <row r="43" spans="1:5" x14ac:dyDescent="0.35">
      <c r="A43" t="s">
        <v>145</v>
      </c>
      <c r="B43" t="s">
        <v>146</v>
      </c>
      <c r="C43">
        <v>1986</v>
      </c>
      <c r="D43" s="22">
        <f t="shared" si="0"/>
        <v>32</v>
      </c>
      <c r="E43">
        <f t="shared" si="1"/>
        <v>500</v>
      </c>
    </row>
    <row r="44" spans="1:5" x14ac:dyDescent="0.35">
      <c r="A44" t="s">
        <v>147</v>
      </c>
      <c r="B44" t="s">
        <v>148</v>
      </c>
      <c r="C44">
        <v>1999</v>
      </c>
      <c r="D44" s="22">
        <f t="shared" si="0"/>
        <v>19</v>
      </c>
      <c r="E44">
        <f t="shared" si="1"/>
        <v>500</v>
      </c>
    </row>
    <row r="45" spans="1:5" x14ac:dyDescent="0.35">
      <c r="A45" t="s">
        <v>144</v>
      </c>
      <c r="B45" t="s">
        <v>124</v>
      </c>
      <c r="C45">
        <v>1981</v>
      </c>
      <c r="D45" s="22">
        <f t="shared" si="0"/>
        <v>37</v>
      </c>
      <c r="E45">
        <f t="shared" si="1"/>
        <v>500</v>
      </c>
    </row>
    <row r="46" spans="1:5" x14ac:dyDescent="0.35">
      <c r="A46" t="s">
        <v>149</v>
      </c>
      <c r="B46" t="s">
        <v>150</v>
      </c>
      <c r="C46">
        <v>1969</v>
      </c>
      <c r="D46" s="22">
        <f t="shared" si="0"/>
        <v>49</v>
      </c>
      <c r="E46">
        <f t="shared" si="1"/>
        <v>500</v>
      </c>
    </row>
    <row r="47" spans="1:5" x14ac:dyDescent="0.35">
      <c r="A47" t="s">
        <v>151</v>
      </c>
      <c r="B47" t="s">
        <v>100</v>
      </c>
      <c r="C47">
        <v>1997</v>
      </c>
      <c r="D47" s="22">
        <f t="shared" si="0"/>
        <v>21</v>
      </c>
      <c r="E47">
        <f t="shared" si="1"/>
        <v>500</v>
      </c>
    </row>
    <row r="48" spans="1:5" x14ac:dyDescent="0.35">
      <c r="A48" t="s">
        <v>152</v>
      </c>
      <c r="B48" t="s">
        <v>109</v>
      </c>
      <c r="C48">
        <v>2001</v>
      </c>
      <c r="D48" s="22">
        <f t="shared" si="0"/>
        <v>17</v>
      </c>
      <c r="E48">
        <f t="shared" si="1"/>
        <v>150</v>
      </c>
    </row>
    <row r="49" spans="1:5" x14ac:dyDescent="0.35">
      <c r="A49" t="s">
        <v>153</v>
      </c>
      <c r="B49" t="s">
        <v>154</v>
      </c>
      <c r="C49">
        <v>1988</v>
      </c>
      <c r="D49" s="22">
        <f t="shared" si="0"/>
        <v>30</v>
      </c>
      <c r="E49">
        <f t="shared" si="1"/>
        <v>500</v>
      </c>
    </row>
    <row r="50" spans="1:5" x14ac:dyDescent="0.35">
      <c r="A50" t="s">
        <v>155</v>
      </c>
      <c r="B50" t="s">
        <v>115</v>
      </c>
      <c r="C50">
        <v>1966</v>
      </c>
      <c r="D50" s="22">
        <f t="shared" si="0"/>
        <v>52</v>
      </c>
      <c r="E50">
        <f t="shared" si="1"/>
        <v>500</v>
      </c>
    </row>
    <row r="51" spans="1:5" x14ac:dyDescent="0.35">
      <c r="A51" t="s">
        <v>156</v>
      </c>
      <c r="B51" t="s">
        <v>157</v>
      </c>
      <c r="C51">
        <v>1973</v>
      </c>
      <c r="D51" s="22">
        <f t="shared" si="0"/>
        <v>45</v>
      </c>
      <c r="E51">
        <f t="shared" si="1"/>
        <v>500</v>
      </c>
    </row>
    <row r="52" spans="1:5" x14ac:dyDescent="0.35">
      <c r="A52" t="s">
        <v>158</v>
      </c>
      <c r="B52" t="s">
        <v>159</v>
      </c>
      <c r="C52">
        <v>1994</v>
      </c>
      <c r="D52" s="22">
        <f t="shared" si="0"/>
        <v>24</v>
      </c>
      <c r="E52">
        <f t="shared" si="1"/>
        <v>500</v>
      </c>
    </row>
    <row r="53" spans="1:5" x14ac:dyDescent="0.35">
      <c r="A53" t="s">
        <v>160</v>
      </c>
      <c r="B53" t="s">
        <v>128</v>
      </c>
      <c r="C53">
        <v>1976</v>
      </c>
      <c r="D53" s="22">
        <f t="shared" si="0"/>
        <v>42</v>
      </c>
      <c r="E53">
        <f t="shared" si="1"/>
        <v>500</v>
      </c>
    </row>
    <row r="54" spans="1:5" x14ac:dyDescent="0.35">
      <c r="A54" t="s">
        <v>161</v>
      </c>
      <c r="B54" t="s">
        <v>128</v>
      </c>
      <c r="C54">
        <v>1970</v>
      </c>
      <c r="D54" s="22">
        <f t="shared" si="0"/>
        <v>48</v>
      </c>
      <c r="E54">
        <f t="shared" si="1"/>
        <v>500</v>
      </c>
    </row>
    <row r="55" spans="1:5" x14ac:dyDescent="0.35">
      <c r="A55" t="s">
        <v>162</v>
      </c>
      <c r="B55" t="s">
        <v>163</v>
      </c>
      <c r="C55">
        <v>1998</v>
      </c>
      <c r="D55" s="22">
        <f t="shared" si="0"/>
        <v>20</v>
      </c>
      <c r="E55">
        <f t="shared" si="1"/>
        <v>500</v>
      </c>
    </row>
    <row r="56" spans="1:5" x14ac:dyDescent="0.35">
      <c r="A56" t="s">
        <v>164</v>
      </c>
      <c r="B56" t="s">
        <v>165</v>
      </c>
      <c r="C56">
        <v>1982</v>
      </c>
      <c r="D56" s="22">
        <f t="shared" si="0"/>
        <v>36</v>
      </c>
      <c r="E56">
        <f t="shared" si="1"/>
        <v>500</v>
      </c>
    </row>
    <row r="57" spans="1:5" x14ac:dyDescent="0.35">
      <c r="A57" t="s">
        <v>166</v>
      </c>
      <c r="B57" t="s">
        <v>128</v>
      </c>
      <c r="C57">
        <v>1991</v>
      </c>
      <c r="D57" s="22">
        <f t="shared" si="0"/>
        <v>27</v>
      </c>
      <c r="E57">
        <f t="shared" si="1"/>
        <v>500</v>
      </c>
    </row>
    <row r="58" spans="1:5" x14ac:dyDescent="0.35">
      <c r="A58" t="s">
        <v>167</v>
      </c>
      <c r="B58" t="s">
        <v>98</v>
      </c>
      <c r="C58">
        <v>2001</v>
      </c>
      <c r="D58" s="22">
        <f t="shared" si="0"/>
        <v>17</v>
      </c>
      <c r="E58">
        <f t="shared" si="1"/>
        <v>150</v>
      </c>
    </row>
    <row r="59" spans="1:5" x14ac:dyDescent="0.35">
      <c r="A59" t="s">
        <v>168</v>
      </c>
      <c r="B59" t="s">
        <v>169</v>
      </c>
      <c r="C59">
        <v>1964</v>
      </c>
      <c r="D59" s="22">
        <f t="shared" si="0"/>
        <v>54</v>
      </c>
      <c r="E59">
        <f t="shared" si="1"/>
        <v>500</v>
      </c>
    </row>
    <row r="60" spans="1:5" x14ac:dyDescent="0.35">
      <c r="A60" t="s">
        <v>170</v>
      </c>
      <c r="B60" t="s">
        <v>171</v>
      </c>
      <c r="C60">
        <v>1959</v>
      </c>
      <c r="D60" s="22">
        <f t="shared" si="0"/>
        <v>59</v>
      </c>
      <c r="E60">
        <f t="shared" si="1"/>
        <v>500</v>
      </c>
    </row>
    <row r="61" spans="1:5" x14ac:dyDescent="0.35">
      <c r="A61" t="s">
        <v>172</v>
      </c>
      <c r="B61" t="s">
        <v>173</v>
      </c>
      <c r="C61">
        <v>1982</v>
      </c>
      <c r="D61" s="22">
        <f t="shared" si="0"/>
        <v>36</v>
      </c>
      <c r="E61">
        <f t="shared" si="1"/>
        <v>500</v>
      </c>
    </row>
    <row r="62" spans="1:5" x14ac:dyDescent="0.35">
      <c r="A62" t="s">
        <v>174</v>
      </c>
      <c r="B62" t="s">
        <v>175</v>
      </c>
      <c r="C62">
        <v>1979</v>
      </c>
      <c r="D62" s="22">
        <f t="shared" si="0"/>
        <v>39</v>
      </c>
      <c r="E62">
        <f t="shared" si="1"/>
        <v>500</v>
      </c>
    </row>
    <row r="63" spans="1:5" x14ac:dyDescent="0.35">
      <c r="A63" t="s">
        <v>176</v>
      </c>
      <c r="B63" t="s">
        <v>177</v>
      </c>
      <c r="C63">
        <v>1983</v>
      </c>
      <c r="D63" s="22">
        <f t="shared" si="0"/>
        <v>35</v>
      </c>
      <c r="E63">
        <f t="shared" si="1"/>
        <v>500</v>
      </c>
    </row>
    <row r="64" spans="1:5" x14ac:dyDescent="0.35">
      <c r="A64" t="s">
        <v>178</v>
      </c>
      <c r="B64" t="s">
        <v>90</v>
      </c>
      <c r="C64">
        <v>2000</v>
      </c>
      <c r="D64" s="22">
        <f t="shared" si="0"/>
        <v>18</v>
      </c>
      <c r="E64">
        <f t="shared" si="1"/>
        <v>500</v>
      </c>
    </row>
    <row r="65" spans="1:5" x14ac:dyDescent="0.35">
      <c r="A65" t="s">
        <v>120</v>
      </c>
      <c r="B65" t="s">
        <v>179</v>
      </c>
      <c r="C65">
        <v>1974</v>
      </c>
      <c r="D65" s="22">
        <f t="shared" si="0"/>
        <v>44</v>
      </c>
      <c r="E65">
        <f t="shared" si="1"/>
        <v>500</v>
      </c>
    </row>
    <row r="66" spans="1:5" x14ac:dyDescent="0.35">
      <c r="A66" t="s">
        <v>180</v>
      </c>
      <c r="B66" t="s">
        <v>181</v>
      </c>
      <c r="C66">
        <v>1965</v>
      </c>
      <c r="D66" s="22">
        <f t="shared" si="0"/>
        <v>53</v>
      </c>
      <c r="E66">
        <f t="shared" si="1"/>
        <v>500</v>
      </c>
    </row>
    <row r="67" spans="1:5" x14ac:dyDescent="0.35">
      <c r="A67" t="s">
        <v>182</v>
      </c>
      <c r="B67" t="s">
        <v>171</v>
      </c>
      <c r="C67">
        <v>1968</v>
      </c>
      <c r="D67" s="22">
        <f t="shared" si="0"/>
        <v>50</v>
      </c>
      <c r="E67">
        <f t="shared" si="1"/>
        <v>500</v>
      </c>
    </row>
    <row r="68" spans="1:5" x14ac:dyDescent="0.35">
      <c r="A68" t="s">
        <v>183</v>
      </c>
      <c r="B68" t="s">
        <v>142</v>
      </c>
      <c r="C68">
        <v>1989</v>
      </c>
      <c r="D68" s="22">
        <f t="shared" si="0"/>
        <v>29</v>
      </c>
      <c r="E68">
        <f t="shared" si="1"/>
        <v>500</v>
      </c>
    </row>
    <row r="69" spans="1:5" x14ac:dyDescent="0.35">
      <c r="A69" t="s">
        <v>184</v>
      </c>
      <c r="B69" t="s">
        <v>185</v>
      </c>
      <c r="C69">
        <v>2000</v>
      </c>
      <c r="D69" s="22">
        <f t="shared" si="0"/>
        <v>18</v>
      </c>
      <c r="E69">
        <f t="shared" si="1"/>
        <v>500</v>
      </c>
    </row>
    <row r="70" spans="1:5" x14ac:dyDescent="0.35">
      <c r="A70" t="s">
        <v>186</v>
      </c>
      <c r="B70" t="s">
        <v>187</v>
      </c>
      <c r="C70">
        <v>1997</v>
      </c>
      <c r="D70" s="22">
        <f t="shared" si="0"/>
        <v>21</v>
      </c>
      <c r="E70">
        <f t="shared" si="1"/>
        <v>500</v>
      </c>
    </row>
    <row r="71" spans="1:5" x14ac:dyDescent="0.35">
      <c r="A71" t="s">
        <v>188</v>
      </c>
      <c r="B71" t="s">
        <v>143</v>
      </c>
      <c r="C71">
        <v>1983</v>
      </c>
      <c r="D71" s="22">
        <f t="shared" si="0"/>
        <v>35</v>
      </c>
      <c r="E71">
        <f t="shared" si="1"/>
        <v>500</v>
      </c>
    </row>
    <row r="72" spans="1:5" x14ac:dyDescent="0.35">
      <c r="A72" t="s">
        <v>189</v>
      </c>
      <c r="B72" t="s">
        <v>190</v>
      </c>
      <c r="C72">
        <v>1960</v>
      </c>
      <c r="D72" s="22">
        <f t="shared" si="0"/>
        <v>58</v>
      </c>
      <c r="E72">
        <f t="shared" si="1"/>
        <v>500</v>
      </c>
    </row>
    <row r="73" spans="1:5" x14ac:dyDescent="0.35">
      <c r="A73" t="s">
        <v>191</v>
      </c>
      <c r="B73" t="s">
        <v>56</v>
      </c>
      <c r="C73">
        <v>1964</v>
      </c>
      <c r="D73" s="22">
        <f t="shared" ref="D73:D94" si="2">2018-C73</f>
        <v>54</v>
      </c>
      <c r="E73">
        <f t="shared" ref="E73:E94" si="3">IF(D73&lt;18,$B$3,$B$4)</f>
        <v>500</v>
      </c>
    </row>
    <row r="74" spans="1:5" x14ac:dyDescent="0.35">
      <c r="A74" t="s">
        <v>192</v>
      </c>
      <c r="B74" t="s">
        <v>193</v>
      </c>
      <c r="C74">
        <v>1987</v>
      </c>
      <c r="D74" s="22">
        <f t="shared" si="2"/>
        <v>31</v>
      </c>
      <c r="E74">
        <f t="shared" si="3"/>
        <v>500</v>
      </c>
    </row>
    <row r="75" spans="1:5" x14ac:dyDescent="0.35">
      <c r="A75" t="s">
        <v>149</v>
      </c>
      <c r="B75" t="s">
        <v>58</v>
      </c>
      <c r="C75">
        <v>2001</v>
      </c>
      <c r="D75" s="22">
        <f t="shared" si="2"/>
        <v>17</v>
      </c>
      <c r="E75">
        <f t="shared" si="3"/>
        <v>150</v>
      </c>
    </row>
    <row r="76" spans="1:5" x14ac:dyDescent="0.35">
      <c r="A76" t="s">
        <v>194</v>
      </c>
      <c r="B76" t="s">
        <v>195</v>
      </c>
      <c r="C76">
        <v>1972</v>
      </c>
      <c r="D76" s="22">
        <f t="shared" si="2"/>
        <v>46</v>
      </c>
      <c r="E76">
        <f t="shared" si="3"/>
        <v>500</v>
      </c>
    </row>
    <row r="77" spans="1:5" x14ac:dyDescent="0.35">
      <c r="A77" t="s">
        <v>99</v>
      </c>
      <c r="B77" t="s">
        <v>196</v>
      </c>
      <c r="C77">
        <v>1989</v>
      </c>
      <c r="D77" s="22">
        <f t="shared" si="2"/>
        <v>29</v>
      </c>
      <c r="E77">
        <f t="shared" si="3"/>
        <v>500</v>
      </c>
    </row>
    <row r="78" spans="1:5" x14ac:dyDescent="0.35">
      <c r="A78" t="s">
        <v>197</v>
      </c>
      <c r="B78" t="s">
        <v>198</v>
      </c>
      <c r="C78">
        <v>1971</v>
      </c>
      <c r="D78" s="22">
        <f t="shared" si="2"/>
        <v>47</v>
      </c>
      <c r="E78">
        <f t="shared" si="3"/>
        <v>500</v>
      </c>
    </row>
    <row r="79" spans="1:5" x14ac:dyDescent="0.35">
      <c r="A79" t="s">
        <v>133</v>
      </c>
      <c r="B79" t="s">
        <v>134</v>
      </c>
      <c r="C79">
        <v>1979</v>
      </c>
      <c r="D79" s="22">
        <f t="shared" si="2"/>
        <v>39</v>
      </c>
      <c r="E79">
        <f t="shared" si="3"/>
        <v>500</v>
      </c>
    </row>
    <row r="80" spans="1:5" x14ac:dyDescent="0.35">
      <c r="A80" t="s">
        <v>199</v>
      </c>
      <c r="B80" t="s">
        <v>169</v>
      </c>
      <c r="C80">
        <v>1999</v>
      </c>
      <c r="D80" s="22">
        <f t="shared" si="2"/>
        <v>19</v>
      </c>
      <c r="E80">
        <f t="shared" si="3"/>
        <v>500</v>
      </c>
    </row>
    <row r="81" spans="1:5" x14ac:dyDescent="0.35">
      <c r="A81" t="s">
        <v>200</v>
      </c>
      <c r="B81" t="s">
        <v>98</v>
      </c>
      <c r="C81">
        <v>1983</v>
      </c>
      <c r="D81" s="22">
        <f t="shared" si="2"/>
        <v>35</v>
      </c>
      <c r="E81">
        <f t="shared" si="3"/>
        <v>500</v>
      </c>
    </row>
    <row r="82" spans="1:5" x14ac:dyDescent="0.35">
      <c r="A82" t="s">
        <v>201</v>
      </c>
      <c r="B82" t="s">
        <v>100</v>
      </c>
      <c r="C82">
        <v>1988</v>
      </c>
      <c r="D82" s="22">
        <f t="shared" si="2"/>
        <v>30</v>
      </c>
      <c r="E82">
        <f t="shared" si="3"/>
        <v>500</v>
      </c>
    </row>
    <row r="83" spans="1:5" x14ac:dyDescent="0.35">
      <c r="A83" t="s">
        <v>202</v>
      </c>
      <c r="B83" t="s">
        <v>203</v>
      </c>
      <c r="C83">
        <v>1998</v>
      </c>
      <c r="D83" s="22">
        <f t="shared" si="2"/>
        <v>20</v>
      </c>
      <c r="E83">
        <f t="shared" si="3"/>
        <v>500</v>
      </c>
    </row>
    <row r="84" spans="1:5" x14ac:dyDescent="0.35">
      <c r="A84" t="s">
        <v>204</v>
      </c>
      <c r="B84" t="s">
        <v>128</v>
      </c>
      <c r="C84">
        <v>1978</v>
      </c>
      <c r="D84" s="22">
        <f t="shared" si="2"/>
        <v>40</v>
      </c>
      <c r="E84">
        <f t="shared" si="3"/>
        <v>500</v>
      </c>
    </row>
    <row r="85" spans="1:5" x14ac:dyDescent="0.35">
      <c r="A85" t="s">
        <v>114</v>
      </c>
      <c r="B85" t="s">
        <v>115</v>
      </c>
      <c r="C85">
        <v>1985</v>
      </c>
      <c r="D85" s="22">
        <f t="shared" si="2"/>
        <v>33</v>
      </c>
      <c r="E85">
        <f t="shared" si="3"/>
        <v>500</v>
      </c>
    </row>
    <row r="86" spans="1:5" x14ac:dyDescent="0.35">
      <c r="A86" t="s">
        <v>155</v>
      </c>
      <c r="B86" t="s">
        <v>115</v>
      </c>
      <c r="C86">
        <v>1964</v>
      </c>
      <c r="D86" s="22">
        <f t="shared" si="2"/>
        <v>54</v>
      </c>
      <c r="E86">
        <f t="shared" si="3"/>
        <v>500</v>
      </c>
    </row>
    <row r="87" spans="1:5" x14ac:dyDescent="0.35">
      <c r="A87" t="s">
        <v>205</v>
      </c>
      <c r="B87" t="s">
        <v>206</v>
      </c>
      <c r="C87">
        <v>1975</v>
      </c>
      <c r="D87" s="22">
        <f t="shared" si="2"/>
        <v>43</v>
      </c>
      <c r="E87">
        <f t="shared" si="3"/>
        <v>500</v>
      </c>
    </row>
    <row r="88" spans="1:5" x14ac:dyDescent="0.35">
      <c r="A88" t="s">
        <v>207</v>
      </c>
      <c r="B88" t="s">
        <v>208</v>
      </c>
      <c r="C88">
        <v>1998</v>
      </c>
      <c r="D88" s="22">
        <f t="shared" si="2"/>
        <v>20</v>
      </c>
      <c r="E88">
        <f t="shared" si="3"/>
        <v>500</v>
      </c>
    </row>
    <row r="89" spans="1:5" x14ac:dyDescent="0.35">
      <c r="A89" t="s">
        <v>209</v>
      </c>
      <c r="B89" t="s">
        <v>210</v>
      </c>
      <c r="C89">
        <v>1999</v>
      </c>
      <c r="D89" s="22">
        <f t="shared" si="2"/>
        <v>19</v>
      </c>
      <c r="E89">
        <f t="shared" si="3"/>
        <v>500</v>
      </c>
    </row>
    <row r="90" spans="1:5" x14ac:dyDescent="0.35">
      <c r="A90" t="s">
        <v>211</v>
      </c>
      <c r="B90" t="s">
        <v>115</v>
      </c>
      <c r="C90">
        <v>1977</v>
      </c>
      <c r="D90" s="22">
        <f t="shared" si="2"/>
        <v>41</v>
      </c>
      <c r="E90">
        <f t="shared" si="3"/>
        <v>500</v>
      </c>
    </row>
    <row r="91" spans="1:5" x14ac:dyDescent="0.35">
      <c r="A91" t="s">
        <v>212</v>
      </c>
      <c r="B91" t="s">
        <v>213</v>
      </c>
      <c r="C91">
        <v>1982</v>
      </c>
      <c r="D91" s="22">
        <f t="shared" si="2"/>
        <v>36</v>
      </c>
      <c r="E91">
        <f t="shared" si="3"/>
        <v>500</v>
      </c>
    </row>
    <row r="92" spans="1:5" x14ac:dyDescent="0.35">
      <c r="A92" t="s">
        <v>214</v>
      </c>
      <c r="B92" t="s">
        <v>215</v>
      </c>
      <c r="C92">
        <v>2001</v>
      </c>
      <c r="D92" s="22">
        <f t="shared" si="2"/>
        <v>17</v>
      </c>
      <c r="E92">
        <f t="shared" si="3"/>
        <v>150</v>
      </c>
    </row>
    <row r="93" spans="1:5" x14ac:dyDescent="0.35">
      <c r="A93" t="s">
        <v>216</v>
      </c>
      <c r="B93" t="s">
        <v>217</v>
      </c>
      <c r="C93">
        <v>1997</v>
      </c>
      <c r="D93" s="22">
        <f t="shared" si="2"/>
        <v>21</v>
      </c>
      <c r="E93">
        <f t="shared" si="3"/>
        <v>500</v>
      </c>
    </row>
    <row r="94" spans="1:5" x14ac:dyDescent="0.35">
      <c r="A94" t="s">
        <v>149</v>
      </c>
      <c r="B94" t="s">
        <v>58</v>
      </c>
      <c r="C94">
        <v>1969</v>
      </c>
      <c r="D94" s="22">
        <f t="shared" si="2"/>
        <v>49</v>
      </c>
      <c r="E94">
        <f t="shared" si="3"/>
        <v>500</v>
      </c>
    </row>
    <row r="95" spans="1:5" x14ac:dyDescent="0.35">
      <c r="D95" s="22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12D7-0626-4D50-9840-6B46D127AF5C}">
  <dimension ref="A1:G95"/>
  <sheetViews>
    <sheetView workbookViewId="0">
      <selection activeCell="E17" sqref="E17"/>
    </sheetView>
  </sheetViews>
  <sheetFormatPr defaultColWidth="11.54296875" defaultRowHeight="14.5" x14ac:dyDescent="0.35"/>
  <sheetData>
    <row r="1" spans="1:7" ht="19.5" x14ac:dyDescent="0.35">
      <c r="A1" s="28" t="s">
        <v>83</v>
      </c>
      <c r="B1" s="28"/>
      <c r="C1" s="28"/>
      <c r="D1" s="28"/>
      <c r="E1" s="28"/>
      <c r="F1" s="25">
        <f ca="1">TODAY()</f>
        <v>45176</v>
      </c>
    </row>
    <row r="2" spans="1:7" ht="15" thickBot="1" x14ac:dyDescent="0.4">
      <c r="A2" s="21" t="s">
        <v>37</v>
      </c>
      <c r="B2" s="21" t="s">
        <v>84</v>
      </c>
      <c r="G2" s="22"/>
    </row>
    <row r="3" spans="1:7" x14ac:dyDescent="0.35">
      <c r="A3" t="s">
        <v>85</v>
      </c>
      <c r="B3">
        <v>150</v>
      </c>
    </row>
    <row r="4" spans="1:7" x14ac:dyDescent="0.35">
      <c r="A4" t="s">
        <v>86</v>
      </c>
      <c r="B4">
        <v>500</v>
      </c>
    </row>
    <row r="7" spans="1:7" ht="15" thickBot="1" x14ac:dyDescent="0.4">
      <c r="A7" s="21" t="s">
        <v>41</v>
      </c>
      <c r="B7" s="21" t="s">
        <v>42</v>
      </c>
      <c r="C7" s="21" t="s">
        <v>87</v>
      </c>
      <c r="D7" s="21" t="s">
        <v>37</v>
      </c>
      <c r="E7" s="21" t="s">
        <v>84</v>
      </c>
    </row>
    <row r="8" spans="1:7" x14ac:dyDescent="0.35">
      <c r="A8" t="s">
        <v>88</v>
      </c>
      <c r="B8" t="s">
        <v>89</v>
      </c>
      <c r="C8">
        <v>1960</v>
      </c>
      <c r="D8" s="22">
        <f ca="1">YEAR($F$1)-C8</f>
        <v>63</v>
      </c>
      <c r="E8">
        <f ca="1">IF(D8&lt;18,$B$3,$B$4)</f>
        <v>500</v>
      </c>
    </row>
    <row r="9" spans="1:7" x14ac:dyDescent="0.35">
      <c r="A9" t="s">
        <v>47</v>
      </c>
      <c r="B9" t="s">
        <v>48</v>
      </c>
      <c r="C9">
        <v>1975</v>
      </c>
      <c r="D9" s="22">
        <f t="shared" ref="D9:D72" ca="1" si="0">YEAR($F$1)-C9</f>
        <v>48</v>
      </c>
      <c r="E9">
        <f t="shared" ref="E9:E72" ca="1" si="1">IF(D9&lt;18,$B$3,$B$4)</f>
        <v>500</v>
      </c>
    </row>
    <row r="10" spans="1:7" x14ac:dyDescent="0.35">
      <c r="A10" t="s">
        <v>49</v>
      </c>
      <c r="B10" t="s">
        <v>90</v>
      </c>
      <c r="C10">
        <v>1982</v>
      </c>
      <c r="D10" s="22">
        <f t="shared" ca="1" si="0"/>
        <v>41</v>
      </c>
      <c r="E10">
        <f t="shared" ca="1" si="1"/>
        <v>500</v>
      </c>
    </row>
    <row r="11" spans="1:7" x14ac:dyDescent="0.35">
      <c r="A11" t="s">
        <v>91</v>
      </c>
      <c r="B11" t="s">
        <v>52</v>
      </c>
      <c r="C11">
        <v>1976</v>
      </c>
      <c r="D11" s="22">
        <f t="shared" ca="1" si="0"/>
        <v>47</v>
      </c>
      <c r="E11">
        <f t="shared" ca="1" si="1"/>
        <v>500</v>
      </c>
    </row>
    <row r="12" spans="1:7" x14ac:dyDescent="0.35">
      <c r="A12" t="s">
        <v>92</v>
      </c>
      <c r="B12" t="s">
        <v>54</v>
      </c>
      <c r="C12">
        <v>2004</v>
      </c>
      <c r="D12" s="22">
        <f t="shared" ca="1" si="0"/>
        <v>19</v>
      </c>
      <c r="E12">
        <f t="shared" ca="1" si="1"/>
        <v>500</v>
      </c>
    </row>
    <row r="13" spans="1:7" x14ac:dyDescent="0.35">
      <c r="A13" t="s">
        <v>55</v>
      </c>
      <c r="B13" t="s">
        <v>93</v>
      </c>
      <c r="C13">
        <v>1998</v>
      </c>
      <c r="D13" s="22">
        <f t="shared" ca="1" si="0"/>
        <v>25</v>
      </c>
      <c r="E13">
        <f t="shared" ca="1" si="1"/>
        <v>500</v>
      </c>
    </row>
    <row r="14" spans="1:7" x14ac:dyDescent="0.35">
      <c r="A14" t="s">
        <v>94</v>
      </c>
      <c r="B14" t="s">
        <v>58</v>
      </c>
      <c r="C14">
        <v>1965</v>
      </c>
      <c r="D14" s="22">
        <f t="shared" ca="1" si="0"/>
        <v>58</v>
      </c>
      <c r="E14">
        <f t="shared" ca="1" si="1"/>
        <v>500</v>
      </c>
    </row>
    <row r="15" spans="1:7" x14ac:dyDescent="0.35">
      <c r="A15" t="s">
        <v>95</v>
      </c>
      <c r="B15" t="s">
        <v>96</v>
      </c>
      <c r="C15">
        <v>2005</v>
      </c>
      <c r="D15" s="22">
        <f t="shared" ca="1" si="0"/>
        <v>18</v>
      </c>
      <c r="E15">
        <f t="shared" ca="1" si="1"/>
        <v>500</v>
      </c>
    </row>
    <row r="16" spans="1:7" x14ac:dyDescent="0.35">
      <c r="A16" t="s">
        <v>97</v>
      </c>
      <c r="B16" t="s">
        <v>98</v>
      </c>
      <c r="C16">
        <v>1976</v>
      </c>
      <c r="D16" s="22">
        <f t="shared" ca="1" si="0"/>
        <v>47</v>
      </c>
      <c r="E16">
        <f t="shared" ca="1" si="1"/>
        <v>500</v>
      </c>
    </row>
    <row r="17" spans="1:5" x14ac:dyDescent="0.35">
      <c r="A17" t="s">
        <v>99</v>
      </c>
      <c r="B17" t="s">
        <v>100</v>
      </c>
      <c r="C17">
        <v>1982</v>
      </c>
      <c r="D17" s="22">
        <f t="shared" ca="1" si="0"/>
        <v>41</v>
      </c>
      <c r="E17">
        <f t="shared" ca="1" si="1"/>
        <v>500</v>
      </c>
    </row>
    <row r="18" spans="1:5" x14ac:dyDescent="0.35">
      <c r="A18" t="s">
        <v>101</v>
      </c>
      <c r="B18" t="s">
        <v>102</v>
      </c>
      <c r="C18">
        <v>1991</v>
      </c>
      <c r="D18" s="22">
        <f t="shared" ca="1" si="0"/>
        <v>32</v>
      </c>
      <c r="E18">
        <f t="shared" ca="1" si="1"/>
        <v>500</v>
      </c>
    </row>
    <row r="19" spans="1:5" x14ac:dyDescent="0.35">
      <c r="A19" t="s">
        <v>103</v>
      </c>
      <c r="B19" t="s">
        <v>104</v>
      </c>
      <c r="C19">
        <v>2001</v>
      </c>
      <c r="D19" s="22">
        <f t="shared" ca="1" si="0"/>
        <v>22</v>
      </c>
      <c r="E19">
        <f t="shared" ca="1" si="1"/>
        <v>500</v>
      </c>
    </row>
    <row r="20" spans="1:5" x14ac:dyDescent="0.35">
      <c r="A20" t="s">
        <v>105</v>
      </c>
      <c r="B20" t="s">
        <v>106</v>
      </c>
      <c r="C20">
        <v>1959</v>
      </c>
      <c r="D20" s="22">
        <f t="shared" ca="1" si="0"/>
        <v>64</v>
      </c>
      <c r="E20">
        <f t="shared" ca="1" si="1"/>
        <v>500</v>
      </c>
    </row>
    <row r="21" spans="1:5" x14ac:dyDescent="0.35">
      <c r="A21" t="s">
        <v>107</v>
      </c>
      <c r="B21" t="s">
        <v>100</v>
      </c>
      <c r="C21">
        <v>1989</v>
      </c>
      <c r="D21" s="22">
        <f t="shared" ca="1" si="0"/>
        <v>34</v>
      </c>
      <c r="E21">
        <f t="shared" ca="1" si="1"/>
        <v>500</v>
      </c>
    </row>
    <row r="22" spans="1:5" x14ac:dyDescent="0.35">
      <c r="A22" t="s">
        <v>108</v>
      </c>
      <c r="B22" t="s">
        <v>109</v>
      </c>
      <c r="C22">
        <v>2004</v>
      </c>
      <c r="D22" s="22">
        <f t="shared" ca="1" si="0"/>
        <v>19</v>
      </c>
      <c r="E22">
        <f t="shared" ca="1" si="1"/>
        <v>500</v>
      </c>
    </row>
    <row r="23" spans="1:5" x14ac:dyDescent="0.35">
      <c r="A23" t="s">
        <v>110</v>
      </c>
      <c r="B23" t="s">
        <v>111</v>
      </c>
      <c r="C23">
        <v>1989</v>
      </c>
      <c r="D23" s="22">
        <f t="shared" ca="1" si="0"/>
        <v>34</v>
      </c>
      <c r="E23">
        <f t="shared" ca="1" si="1"/>
        <v>500</v>
      </c>
    </row>
    <row r="24" spans="1:5" x14ac:dyDescent="0.35">
      <c r="A24" t="s">
        <v>112</v>
      </c>
      <c r="B24" t="s">
        <v>113</v>
      </c>
      <c r="C24">
        <v>2000</v>
      </c>
      <c r="D24" s="22">
        <f t="shared" ca="1" si="0"/>
        <v>23</v>
      </c>
      <c r="E24">
        <f t="shared" ca="1" si="1"/>
        <v>500</v>
      </c>
    </row>
    <row r="25" spans="1:5" x14ac:dyDescent="0.35">
      <c r="A25" t="s">
        <v>114</v>
      </c>
      <c r="B25" t="s">
        <v>115</v>
      </c>
      <c r="C25">
        <v>1997</v>
      </c>
      <c r="D25" s="22">
        <f t="shared" ca="1" si="0"/>
        <v>26</v>
      </c>
      <c r="E25">
        <f t="shared" ca="1" si="1"/>
        <v>500</v>
      </c>
    </row>
    <row r="26" spans="1:5" x14ac:dyDescent="0.35">
      <c r="A26" t="s">
        <v>116</v>
      </c>
      <c r="B26" t="s">
        <v>117</v>
      </c>
      <c r="C26">
        <v>2003</v>
      </c>
      <c r="D26" s="22">
        <f t="shared" ca="1" si="0"/>
        <v>20</v>
      </c>
      <c r="E26">
        <f t="shared" ca="1" si="1"/>
        <v>500</v>
      </c>
    </row>
    <row r="27" spans="1:5" x14ac:dyDescent="0.35">
      <c r="A27" t="s">
        <v>118</v>
      </c>
      <c r="B27" t="s">
        <v>119</v>
      </c>
      <c r="C27">
        <v>1988</v>
      </c>
      <c r="D27" s="22">
        <f t="shared" ca="1" si="0"/>
        <v>35</v>
      </c>
      <c r="E27">
        <f t="shared" ca="1" si="1"/>
        <v>500</v>
      </c>
    </row>
    <row r="28" spans="1:5" x14ac:dyDescent="0.35">
      <c r="A28" t="s">
        <v>120</v>
      </c>
      <c r="B28" t="s">
        <v>113</v>
      </c>
      <c r="C28">
        <v>2000</v>
      </c>
      <c r="D28" s="22">
        <f t="shared" ca="1" si="0"/>
        <v>23</v>
      </c>
      <c r="E28">
        <f t="shared" ca="1" si="1"/>
        <v>500</v>
      </c>
    </row>
    <row r="29" spans="1:5" x14ac:dyDescent="0.35">
      <c r="A29" t="s">
        <v>121</v>
      </c>
      <c r="B29" t="s">
        <v>122</v>
      </c>
      <c r="C29">
        <v>1986</v>
      </c>
      <c r="D29" s="22">
        <f t="shared" ca="1" si="0"/>
        <v>37</v>
      </c>
      <c r="E29">
        <f t="shared" ca="1" si="1"/>
        <v>500</v>
      </c>
    </row>
    <row r="30" spans="1:5" x14ac:dyDescent="0.35">
      <c r="A30" t="s">
        <v>123</v>
      </c>
      <c r="B30" t="s">
        <v>124</v>
      </c>
      <c r="C30">
        <v>1999</v>
      </c>
      <c r="D30" s="22">
        <f t="shared" ca="1" si="0"/>
        <v>24</v>
      </c>
      <c r="E30">
        <f t="shared" ca="1" si="1"/>
        <v>500</v>
      </c>
    </row>
    <row r="31" spans="1:5" x14ac:dyDescent="0.35">
      <c r="A31" t="s">
        <v>125</v>
      </c>
      <c r="B31" t="s">
        <v>126</v>
      </c>
      <c r="C31">
        <v>2001</v>
      </c>
      <c r="D31" s="22">
        <f t="shared" ca="1" si="0"/>
        <v>22</v>
      </c>
      <c r="E31">
        <f t="shared" ca="1" si="1"/>
        <v>500</v>
      </c>
    </row>
    <row r="32" spans="1:5" x14ac:dyDescent="0.35">
      <c r="A32" t="s">
        <v>127</v>
      </c>
      <c r="B32" t="s">
        <v>128</v>
      </c>
      <c r="C32">
        <v>1983</v>
      </c>
      <c r="D32" s="22">
        <f t="shared" ca="1" si="0"/>
        <v>40</v>
      </c>
      <c r="E32">
        <f t="shared" ca="1" si="1"/>
        <v>500</v>
      </c>
    </row>
    <row r="33" spans="1:5" x14ac:dyDescent="0.35">
      <c r="A33" t="s">
        <v>129</v>
      </c>
      <c r="B33" t="s">
        <v>130</v>
      </c>
      <c r="C33">
        <v>1970</v>
      </c>
      <c r="D33" s="22">
        <f t="shared" ca="1" si="0"/>
        <v>53</v>
      </c>
      <c r="E33">
        <f t="shared" ca="1" si="1"/>
        <v>500</v>
      </c>
    </row>
    <row r="34" spans="1:5" x14ac:dyDescent="0.35">
      <c r="A34" t="s">
        <v>131</v>
      </c>
      <c r="B34" t="s">
        <v>132</v>
      </c>
      <c r="C34">
        <v>2005</v>
      </c>
      <c r="D34" s="22">
        <f t="shared" ca="1" si="0"/>
        <v>18</v>
      </c>
      <c r="E34">
        <f t="shared" ca="1" si="1"/>
        <v>500</v>
      </c>
    </row>
    <row r="35" spans="1:5" x14ac:dyDescent="0.35">
      <c r="A35" t="s">
        <v>133</v>
      </c>
      <c r="B35" t="s">
        <v>134</v>
      </c>
      <c r="C35">
        <v>2001</v>
      </c>
      <c r="D35" s="22">
        <f t="shared" ca="1" si="0"/>
        <v>22</v>
      </c>
      <c r="E35">
        <f t="shared" ca="1" si="1"/>
        <v>500</v>
      </c>
    </row>
    <row r="36" spans="1:5" x14ac:dyDescent="0.35">
      <c r="A36" t="s">
        <v>135</v>
      </c>
      <c r="B36" t="s">
        <v>136</v>
      </c>
      <c r="C36">
        <v>1988</v>
      </c>
      <c r="D36" s="22">
        <f t="shared" ca="1" si="0"/>
        <v>35</v>
      </c>
      <c r="E36">
        <f t="shared" ca="1" si="1"/>
        <v>500</v>
      </c>
    </row>
    <row r="37" spans="1:5" x14ac:dyDescent="0.35">
      <c r="A37" t="s">
        <v>137</v>
      </c>
      <c r="B37" t="s">
        <v>56</v>
      </c>
      <c r="C37">
        <v>1960</v>
      </c>
      <c r="D37" s="22">
        <f t="shared" ca="1" si="0"/>
        <v>63</v>
      </c>
      <c r="E37">
        <f t="shared" ca="1" si="1"/>
        <v>500</v>
      </c>
    </row>
    <row r="38" spans="1:5" x14ac:dyDescent="0.35">
      <c r="A38" t="s">
        <v>138</v>
      </c>
      <c r="B38" t="s">
        <v>139</v>
      </c>
      <c r="C38">
        <v>1994</v>
      </c>
      <c r="D38" s="22">
        <f t="shared" ca="1" si="0"/>
        <v>29</v>
      </c>
      <c r="E38">
        <f t="shared" ca="1" si="1"/>
        <v>500</v>
      </c>
    </row>
    <row r="39" spans="1:5" x14ac:dyDescent="0.35">
      <c r="A39" t="s">
        <v>140</v>
      </c>
      <c r="B39" t="s">
        <v>98</v>
      </c>
      <c r="C39">
        <v>2000</v>
      </c>
      <c r="D39" s="22">
        <f t="shared" ca="1" si="0"/>
        <v>23</v>
      </c>
      <c r="E39">
        <f t="shared" ca="1" si="1"/>
        <v>500</v>
      </c>
    </row>
    <row r="40" spans="1:5" x14ac:dyDescent="0.35">
      <c r="A40" t="s">
        <v>141</v>
      </c>
      <c r="B40" t="s">
        <v>142</v>
      </c>
      <c r="C40">
        <v>1999</v>
      </c>
      <c r="D40" s="22">
        <f t="shared" ca="1" si="0"/>
        <v>24</v>
      </c>
      <c r="E40">
        <f t="shared" ca="1" si="1"/>
        <v>500</v>
      </c>
    </row>
    <row r="41" spans="1:5" x14ac:dyDescent="0.35">
      <c r="A41" t="s">
        <v>133</v>
      </c>
      <c r="B41" t="s">
        <v>143</v>
      </c>
      <c r="C41">
        <v>2004</v>
      </c>
      <c r="D41" s="22">
        <f t="shared" ca="1" si="0"/>
        <v>19</v>
      </c>
      <c r="E41">
        <f t="shared" ca="1" si="1"/>
        <v>500</v>
      </c>
    </row>
    <row r="42" spans="1:5" x14ac:dyDescent="0.35">
      <c r="A42" t="s">
        <v>144</v>
      </c>
      <c r="B42" t="s">
        <v>124</v>
      </c>
      <c r="C42">
        <v>1971</v>
      </c>
      <c r="D42" s="22">
        <f t="shared" ca="1" si="0"/>
        <v>52</v>
      </c>
      <c r="E42">
        <f t="shared" ca="1" si="1"/>
        <v>500</v>
      </c>
    </row>
    <row r="43" spans="1:5" x14ac:dyDescent="0.35">
      <c r="A43" t="s">
        <v>145</v>
      </c>
      <c r="B43" t="s">
        <v>146</v>
      </c>
      <c r="C43">
        <v>1986</v>
      </c>
      <c r="D43" s="22">
        <f t="shared" ca="1" si="0"/>
        <v>37</v>
      </c>
      <c r="E43">
        <f t="shared" ca="1" si="1"/>
        <v>500</v>
      </c>
    </row>
    <row r="44" spans="1:5" x14ac:dyDescent="0.35">
      <c r="A44" t="s">
        <v>147</v>
      </c>
      <c r="B44" t="s">
        <v>148</v>
      </c>
      <c r="C44">
        <v>1999</v>
      </c>
      <c r="D44" s="22">
        <f t="shared" ca="1" si="0"/>
        <v>24</v>
      </c>
      <c r="E44">
        <f t="shared" ca="1" si="1"/>
        <v>500</v>
      </c>
    </row>
    <row r="45" spans="1:5" x14ac:dyDescent="0.35">
      <c r="A45" t="s">
        <v>144</v>
      </c>
      <c r="B45" t="s">
        <v>124</v>
      </c>
      <c r="C45">
        <v>2002</v>
      </c>
      <c r="D45" s="22">
        <f t="shared" ca="1" si="0"/>
        <v>21</v>
      </c>
      <c r="E45">
        <f t="shared" ca="1" si="1"/>
        <v>500</v>
      </c>
    </row>
    <row r="46" spans="1:5" x14ac:dyDescent="0.35">
      <c r="A46" t="s">
        <v>149</v>
      </c>
      <c r="B46" t="s">
        <v>150</v>
      </c>
      <c r="C46">
        <v>1969</v>
      </c>
      <c r="D46" s="22">
        <f t="shared" ca="1" si="0"/>
        <v>54</v>
      </c>
      <c r="E46">
        <f t="shared" ca="1" si="1"/>
        <v>500</v>
      </c>
    </row>
    <row r="47" spans="1:5" x14ac:dyDescent="0.35">
      <c r="A47" t="s">
        <v>151</v>
      </c>
      <c r="B47" t="s">
        <v>100</v>
      </c>
      <c r="C47">
        <v>1997</v>
      </c>
      <c r="D47" s="22">
        <f t="shared" ca="1" si="0"/>
        <v>26</v>
      </c>
      <c r="E47">
        <f t="shared" ca="1" si="1"/>
        <v>500</v>
      </c>
    </row>
    <row r="48" spans="1:5" x14ac:dyDescent="0.35">
      <c r="A48" t="s">
        <v>152</v>
      </c>
      <c r="B48" t="s">
        <v>109</v>
      </c>
      <c r="C48">
        <v>2001</v>
      </c>
      <c r="D48" s="22">
        <f t="shared" ca="1" si="0"/>
        <v>22</v>
      </c>
      <c r="E48">
        <f t="shared" ca="1" si="1"/>
        <v>500</v>
      </c>
    </row>
    <row r="49" spans="1:5" x14ac:dyDescent="0.35">
      <c r="A49" t="s">
        <v>153</v>
      </c>
      <c r="B49" t="s">
        <v>154</v>
      </c>
      <c r="C49">
        <v>2002</v>
      </c>
      <c r="D49" s="22">
        <f t="shared" ca="1" si="0"/>
        <v>21</v>
      </c>
      <c r="E49">
        <f t="shared" ca="1" si="1"/>
        <v>500</v>
      </c>
    </row>
    <row r="50" spans="1:5" x14ac:dyDescent="0.35">
      <c r="A50" t="s">
        <v>155</v>
      </c>
      <c r="B50" t="s">
        <v>115</v>
      </c>
      <c r="C50">
        <v>1966</v>
      </c>
      <c r="D50" s="22">
        <f t="shared" ca="1" si="0"/>
        <v>57</v>
      </c>
      <c r="E50">
        <f t="shared" ca="1" si="1"/>
        <v>500</v>
      </c>
    </row>
    <row r="51" spans="1:5" x14ac:dyDescent="0.35">
      <c r="A51" t="s">
        <v>156</v>
      </c>
      <c r="B51" t="s">
        <v>157</v>
      </c>
      <c r="C51">
        <v>1973</v>
      </c>
      <c r="D51" s="22">
        <f t="shared" ca="1" si="0"/>
        <v>50</v>
      </c>
      <c r="E51">
        <f t="shared" ca="1" si="1"/>
        <v>500</v>
      </c>
    </row>
    <row r="52" spans="1:5" x14ac:dyDescent="0.35">
      <c r="A52" t="s">
        <v>158</v>
      </c>
      <c r="B52" t="s">
        <v>159</v>
      </c>
      <c r="C52">
        <v>1994</v>
      </c>
      <c r="D52" s="22">
        <f t="shared" ca="1" si="0"/>
        <v>29</v>
      </c>
      <c r="E52">
        <f t="shared" ca="1" si="1"/>
        <v>500</v>
      </c>
    </row>
    <row r="53" spans="1:5" x14ac:dyDescent="0.35">
      <c r="A53" t="s">
        <v>160</v>
      </c>
      <c r="B53" t="s">
        <v>128</v>
      </c>
      <c r="C53">
        <v>2005</v>
      </c>
      <c r="D53" s="22">
        <f t="shared" ca="1" si="0"/>
        <v>18</v>
      </c>
      <c r="E53">
        <f t="shared" ca="1" si="1"/>
        <v>500</v>
      </c>
    </row>
    <row r="54" spans="1:5" x14ac:dyDescent="0.35">
      <c r="A54" t="s">
        <v>161</v>
      </c>
      <c r="B54" t="s">
        <v>128</v>
      </c>
      <c r="C54">
        <v>1970</v>
      </c>
      <c r="D54" s="22">
        <f t="shared" ca="1" si="0"/>
        <v>53</v>
      </c>
      <c r="E54">
        <f t="shared" ca="1" si="1"/>
        <v>500</v>
      </c>
    </row>
    <row r="55" spans="1:5" x14ac:dyDescent="0.35">
      <c r="A55" t="s">
        <v>162</v>
      </c>
      <c r="B55" t="s">
        <v>163</v>
      </c>
      <c r="C55">
        <v>1998</v>
      </c>
      <c r="D55" s="22">
        <f t="shared" ca="1" si="0"/>
        <v>25</v>
      </c>
      <c r="E55">
        <f t="shared" ca="1" si="1"/>
        <v>500</v>
      </c>
    </row>
    <row r="56" spans="1:5" x14ac:dyDescent="0.35">
      <c r="A56" t="s">
        <v>164</v>
      </c>
      <c r="B56" t="s">
        <v>165</v>
      </c>
      <c r="C56">
        <v>2004</v>
      </c>
      <c r="D56" s="22">
        <f t="shared" ca="1" si="0"/>
        <v>19</v>
      </c>
      <c r="E56">
        <f t="shared" ca="1" si="1"/>
        <v>500</v>
      </c>
    </row>
    <row r="57" spans="1:5" x14ac:dyDescent="0.35">
      <c r="A57" t="s">
        <v>166</v>
      </c>
      <c r="B57" t="s">
        <v>128</v>
      </c>
      <c r="C57">
        <v>1991</v>
      </c>
      <c r="D57" s="22">
        <f t="shared" ca="1" si="0"/>
        <v>32</v>
      </c>
      <c r="E57">
        <f t="shared" ca="1" si="1"/>
        <v>500</v>
      </c>
    </row>
    <row r="58" spans="1:5" x14ac:dyDescent="0.35">
      <c r="A58" t="s">
        <v>167</v>
      </c>
      <c r="B58" t="s">
        <v>98</v>
      </c>
      <c r="C58">
        <v>2001</v>
      </c>
      <c r="D58" s="22">
        <f t="shared" ca="1" si="0"/>
        <v>22</v>
      </c>
      <c r="E58">
        <f t="shared" ca="1" si="1"/>
        <v>500</v>
      </c>
    </row>
    <row r="59" spans="1:5" x14ac:dyDescent="0.35">
      <c r="A59" t="s">
        <v>168</v>
      </c>
      <c r="B59" t="s">
        <v>169</v>
      </c>
      <c r="C59">
        <v>2004</v>
      </c>
      <c r="D59" s="22">
        <f t="shared" ca="1" si="0"/>
        <v>19</v>
      </c>
      <c r="E59">
        <f t="shared" ca="1" si="1"/>
        <v>500</v>
      </c>
    </row>
    <row r="60" spans="1:5" x14ac:dyDescent="0.35">
      <c r="A60" t="s">
        <v>170</v>
      </c>
      <c r="B60" t="s">
        <v>171</v>
      </c>
      <c r="C60">
        <v>1959</v>
      </c>
      <c r="D60" s="22">
        <f t="shared" ca="1" si="0"/>
        <v>64</v>
      </c>
      <c r="E60">
        <f t="shared" ca="1" si="1"/>
        <v>500</v>
      </c>
    </row>
    <row r="61" spans="1:5" x14ac:dyDescent="0.35">
      <c r="A61" t="s">
        <v>172</v>
      </c>
      <c r="B61" t="s">
        <v>173</v>
      </c>
      <c r="C61">
        <v>1982</v>
      </c>
      <c r="D61" s="22">
        <f t="shared" ca="1" si="0"/>
        <v>41</v>
      </c>
      <c r="E61">
        <f t="shared" ca="1" si="1"/>
        <v>500</v>
      </c>
    </row>
    <row r="62" spans="1:5" x14ac:dyDescent="0.35">
      <c r="A62" t="s">
        <v>174</v>
      </c>
      <c r="B62" t="s">
        <v>175</v>
      </c>
      <c r="C62">
        <v>2005</v>
      </c>
      <c r="D62" s="22">
        <f t="shared" ca="1" si="0"/>
        <v>18</v>
      </c>
      <c r="E62">
        <f t="shared" ca="1" si="1"/>
        <v>500</v>
      </c>
    </row>
    <row r="63" spans="1:5" x14ac:dyDescent="0.35">
      <c r="A63" t="s">
        <v>176</v>
      </c>
      <c r="B63" t="s">
        <v>177</v>
      </c>
      <c r="C63">
        <v>1983</v>
      </c>
      <c r="D63" s="22">
        <f t="shared" ca="1" si="0"/>
        <v>40</v>
      </c>
      <c r="E63">
        <f t="shared" ca="1" si="1"/>
        <v>500</v>
      </c>
    </row>
    <row r="64" spans="1:5" x14ac:dyDescent="0.35">
      <c r="A64" t="s">
        <v>178</v>
      </c>
      <c r="B64" t="s">
        <v>90</v>
      </c>
      <c r="C64">
        <v>2000</v>
      </c>
      <c r="D64" s="22">
        <f t="shared" ca="1" si="0"/>
        <v>23</v>
      </c>
      <c r="E64">
        <f t="shared" ca="1" si="1"/>
        <v>500</v>
      </c>
    </row>
    <row r="65" spans="1:5" x14ac:dyDescent="0.35">
      <c r="A65" t="s">
        <v>120</v>
      </c>
      <c r="B65" t="s">
        <v>179</v>
      </c>
      <c r="C65">
        <v>2003</v>
      </c>
      <c r="D65" s="22">
        <f t="shared" ca="1" si="0"/>
        <v>20</v>
      </c>
      <c r="E65">
        <f t="shared" ca="1" si="1"/>
        <v>500</v>
      </c>
    </row>
    <row r="66" spans="1:5" x14ac:dyDescent="0.35">
      <c r="A66" t="s">
        <v>180</v>
      </c>
      <c r="B66" t="s">
        <v>181</v>
      </c>
      <c r="C66">
        <v>1965</v>
      </c>
      <c r="D66" s="22">
        <f t="shared" ca="1" si="0"/>
        <v>58</v>
      </c>
      <c r="E66">
        <f t="shared" ca="1" si="1"/>
        <v>500</v>
      </c>
    </row>
    <row r="67" spans="1:5" x14ac:dyDescent="0.35">
      <c r="A67" t="s">
        <v>182</v>
      </c>
      <c r="B67" t="s">
        <v>171</v>
      </c>
      <c r="C67">
        <v>1968</v>
      </c>
      <c r="D67" s="22">
        <f t="shared" ca="1" si="0"/>
        <v>55</v>
      </c>
      <c r="E67">
        <f t="shared" ca="1" si="1"/>
        <v>500</v>
      </c>
    </row>
    <row r="68" spans="1:5" x14ac:dyDescent="0.35">
      <c r="A68" t="s">
        <v>183</v>
      </c>
      <c r="B68" t="s">
        <v>142</v>
      </c>
      <c r="C68">
        <v>2005</v>
      </c>
      <c r="D68" s="22">
        <f t="shared" ca="1" si="0"/>
        <v>18</v>
      </c>
      <c r="E68">
        <f t="shared" ca="1" si="1"/>
        <v>500</v>
      </c>
    </row>
    <row r="69" spans="1:5" x14ac:dyDescent="0.35">
      <c r="A69" t="s">
        <v>184</v>
      </c>
      <c r="B69" t="s">
        <v>185</v>
      </c>
      <c r="C69">
        <v>2000</v>
      </c>
      <c r="D69" s="22">
        <f t="shared" ca="1" si="0"/>
        <v>23</v>
      </c>
      <c r="E69">
        <f t="shared" ca="1" si="1"/>
        <v>500</v>
      </c>
    </row>
    <row r="70" spans="1:5" x14ac:dyDescent="0.35">
      <c r="A70" t="s">
        <v>186</v>
      </c>
      <c r="B70" t="s">
        <v>187</v>
      </c>
      <c r="C70">
        <v>1997</v>
      </c>
      <c r="D70" s="22">
        <f t="shared" ca="1" si="0"/>
        <v>26</v>
      </c>
      <c r="E70">
        <f t="shared" ca="1" si="1"/>
        <v>500</v>
      </c>
    </row>
    <row r="71" spans="1:5" x14ac:dyDescent="0.35">
      <c r="A71" t="s">
        <v>188</v>
      </c>
      <c r="B71" t="s">
        <v>143</v>
      </c>
      <c r="C71">
        <v>1983</v>
      </c>
      <c r="D71" s="22">
        <f t="shared" ca="1" si="0"/>
        <v>40</v>
      </c>
      <c r="E71">
        <f t="shared" ca="1" si="1"/>
        <v>500</v>
      </c>
    </row>
    <row r="72" spans="1:5" x14ac:dyDescent="0.35">
      <c r="A72" t="s">
        <v>189</v>
      </c>
      <c r="B72" t="s">
        <v>190</v>
      </c>
      <c r="C72">
        <v>1960</v>
      </c>
      <c r="D72" s="22">
        <f t="shared" ca="1" si="0"/>
        <v>63</v>
      </c>
      <c r="E72">
        <f t="shared" ca="1" si="1"/>
        <v>500</v>
      </c>
    </row>
    <row r="73" spans="1:5" x14ac:dyDescent="0.35">
      <c r="A73" t="s">
        <v>191</v>
      </c>
      <c r="B73" t="s">
        <v>56</v>
      </c>
      <c r="C73">
        <v>1964</v>
      </c>
      <c r="D73" s="22">
        <f t="shared" ref="D73:D94" ca="1" si="2">YEAR($F$1)-C73</f>
        <v>59</v>
      </c>
      <c r="E73">
        <f t="shared" ref="E73:E94" ca="1" si="3">IF(D73&lt;18,$B$3,$B$4)</f>
        <v>500</v>
      </c>
    </row>
    <row r="74" spans="1:5" x14ac:dyDescent="0.35">
      <c r="A74" t="s">
        <v>192</v>
      </c>
      <c r="B74" t="s">
        <v>193</v>
      </c>
      <c r="C74">
        <v>1987</v>
      </c>
      <c r="D74" s="22">
        <f t="shared" ca="1" si="2"/>
        <v>36</v>
      </c>
      <c r="E74">
        <f t="shared" ca="1" si="3"/>
        <v>500</v>
      </c>
    </row>
    <row r="75" spans="1:5" x14ac:dyDescent="0.35">
      <c r="A75" t="s">
        <v>149</v>
      </c>
      <c r="B75" t="s">
        <v>58</v>
      </c>
      <c r="C75">
        <v>2001</v>
      </c>
      <c r="D75" s="22">
        <f t="shared" ca="1" si="2"/>
        <v>22</v>
      </c>
      <c r="E75">
        <f t="shared" ca="1" si="3"/>
        <v>500</v>
      </c>
    </row>
    <row r="76" spans="1:5" x14ac:dyDescent="0.35">
      <c r="A76" t="s">
        <v>194</v>
      </c>
      <c r="B76" t="s">
        <v>195</v>
      </c>
      <c r="C76">
        <v>1972</v>
      </c>
      <c r="D76" s="22">
        <f t="shared" ca="1" si="2"/>
        <v>51</v>
      </c>
      <c r="E76">
        <f t="shared" ca="1" si="3"/>
        <v>500</v>
      </c>
    </row>
    <row r="77" spans="1:5" x14ac:dyDescent="0.35">
      <c r="A77" t="s">
        <v>99</v>
      </c>
      <c r="B77" t="s">
        <v>196</v>
      </c>
      <c r="C77">
        <v>2003</v>
      </c>
      <c r="D77" s="22">
        <f t="shared" ca="1" si="2"/>
        <v>20</v>
      </c>
      <c r="E77">
        <f t="shared" ca="1" si="3"/>
        <v>500</v>
      </c>
    </row>
    <row r="78" spans="1:5" x14ac:dyDescent="0.35">
      <c r="A78" t="s">
        <v>197</v>
      </c>
      <c r="B78" t="s">
        <v>198</v>
      </c>
      <c r="C78">
        <v>1971</v>
      </c>
      <c r="D78" s="22">
        <f t="shared" ca="1" si="2"/>
        <v>52</v>
      </c>
      <c r="E78">
        <f t="shared" ca="1" si="3"/>
        <v>500</v>
      </c>
    </row>
    <row r="79" spans="1:5" x14ac:dyDescent="0.35">
      <c r="A79" t="s">
        <v>133</v>
      </c>
      <c r="B79" t="s">
        <v>134</v>
      </c>
      <c r="C79">
        <v>1979</v>
      </c>
      <c r="D79" s="22">
        <f t="shared" ca="1" si="2"/>
        <v>44</v>
      </c>
      <c r="E79">
        <f t="shared" ca="1" si="3"/>
        <v>500</v>
      </c>
    </row>
    <row r="80" spans="1:5" x14ac:dyDescent="0.35">
      <c r="A80" t="s">
        <v>199</v>
      </c>
      <c r="B80" t="s">
        <v>169</v>
      </c>
      <c r="C80">
        <v>1999</v>
      </c>
      <c r="D80" s="22">
        <f t="shared" ca="1" si="2"/>
        <v>24</v>
      </c>
      <c r="E80">
        <f t="shared" ca="1" si="3"/>
        <v>500</v>
      </c>
    </row>
    <row r="81" spans="1:5" x14ac:dyDescent="0.35">
      <c r="A81" t="s">
        <v>200</v>
      </c>
      <c r="B81" t="s">
        <v>98</v>
      </c>
      <c r="C81">
        <v>1983</v>
      </c>
      <c r="D81" s="22">
        <f t="shared" ca="1" si="2"/>
        <v>40</v>
      </c>
      <c r="E81">
        <f t="shared" ca="1" si="3"/>
        <v>500</v>
      </c>
    </row>
    <row r="82" spans="1:5" x14ac:dyDescent="0.35">
      <c r="A82" t="s">
        <v>201</v>
      </c>
      <c r="B82" t="s">
        <v>100</v>
      </c>
      <c r="C82">
        <v>2005</v>
      </c>
      <c r="D82" s="22">
        <f t="shared" ca="1" si="2"/>
        <v>18</v>
      </c>
      <c r="E82">
        <f t="shared" ca="1" si="3"/>
        <v>500</v>
      </c>
    </row>
    <row r="83" spans="1:5" x14ac:dyDescent="0.35">
      <c r="A83" t="s">
        <v>202</v>
      </c>
      <c r="B83" t="s">
        <v>203</v>
      </c>
      <c r="C83">
        <v>1998</v>
      </c>
      <c r="D83" s="22">
        <f t="shared" ca="1" si="2"/>
        <v>25</v>
      </c>
      <c r="E83">
        <f t="shared" ca="1" si="3"/>
        <v>500</v>
      </c>
    </row>
    <row r="84" spans="1:5" x14ac:dyDescent="0.35">
      <c r="A84" t="s">
        <v>204</v>
      </c>
      <c r="B84" t="s">
        <v>128</v>
      </c>
      <c r="C84">
        <v>1978</v>
      </c>
      <c r="D84" s="22">
        <f t="shared" ca="1" si="2"/>
        <v>45</v>
      </c>
      <c r="E84">
        <f t="shared" ca="1" si="3"/>
        <v>500</v>
      </c>
    </row>
    <row r="85" spans="1:5" x14ac:dyDescent="0.35">
      <c r="A85" t="s">
        <v>114</v>
      </c>
      <c r="B85" t="s">
        <v>115</v>
      </c>
      <c r="C85">
        <v>1985</v>
      </c>
      <c r="D85" s="22">
        <f t="shared" ca="1" si="2"/>
        <v>38</v>
      </c>
      <c r="E85">
        <f t="shared" ca="1" si="3"/>
        <v>500</v>
      </c>
    </row>
    <row r="86" spans="1:5" x14ac:dyDescent="0.35">
      <c r="A86" t="s">
        <v>155</v>
      </c>
      <c r="B86" t="s">
        <v>115</v>
      </c>
      <c r="C86">
        <v>1964</v>
      </c>
      <c r="D86" s="22">
        <f t="shared" ca="1" si="2"/>
        <v>59</v>
      </c>
      <c r="E86">
        <f t="shared" ca="1" si="3"/>
        <v>500</v>
      </c>
    </row>
    <row r="87" spans="1:5" x14ac:dyDescent="0.35">
      <c r="A87" t="s">
        <v>205</v>
      </c>
      <c r="B87" t="s">
        <v>206</v>
      </c>
      <c r="C87">
        <v>1975</v>
      </c>
      <c r="D87" s="22">
        <f t="shared" ca="1" si="2"/>
        <v>48</v>
      </c>
      <c r="E87">
        <f t="shared" ca="1" si="3"/>
        <v>500</v>
      </c>
    </row>
    <row r="88" spans="1:5" x14ac:dyDescent="0.35">
      <c r="A88" t="s">
        <v>207</v>
      </c>
      <c r="B88" t="s">
        <v>208</v>
      </c>
      <c r="C88">
        <v>2003</v>
      </c>
      <c r="D88" s="22">
        <f t="shared" ca="1" si="2"/>
        <v>20</v>
      </c>
      <c r="E88">
        <f t="shared" ca="1" si="3"/>
        <v>500</v>
      </c>
    </row>
    <row r="89" spans="1:5" x14ac:dyDescent="0.35">
      <c r="A89" t="s">
        <v>209</v>
      </c>
      <c r="B89" t="s">
        <v>210</v>
      </c>
      <c r="C89">
        <v>1999</v>
      </c>
      <c r="D89" s="22">
        <f t="shared" ca="1" si="2"/>
        <v>24</v>
      </c>
      <c r="E89">
        <f t="shared" ca="1" si="3"/>
        <v>500</v>
      </c>
    </row>
    <row r="90" spans="1:5" x14ac:dyDescent="0.35">
      <c r="A90" t="s">
        <v>211</v>
      </c>
      <c r="B90" t="s">
        <v>115</v>
      </c>
      <c r="C90">
        <v>1977</v>
      </c>
      <c r="D90" s="22">
        <f t="shared" ca="1" si="2"/>
        <v>46</v>
      </c>
      <c r="E90">
        <f t="shared" ca="1" si="3"/>
        <v>500</v>
      </c>
    </row>
    <row r="91" spans="1:5" x14ac:dyDescent="0.35">
      <c r="A91" t="s">
        <v>212</v>
      </c>
      <c r="B91" t="s">
        <v>213</v>
      </c>
      <c r="C91">
        <v>1982</v>
      </c>
      <c r="D91" s="22">
        <f t="shared" ca="1" si="2"/>
        <v>41</v>
      </c>
      <c r="E91">
        <f t="shared" ca="1" si="3"/>
        <v>500</v>
      </c>
    </row>
    <row r="92" spans="1:5" x14ac:dyDescent="0.35">
      <c r="A92" t="s">
        <v>214</v>
      </c>
      <c r="B92" t="s">
        <v>215</v>
      </c>
      <c r="C92">
        <v>2001</v>
      </c>
      <c r="D92" s="22">
        <f t="shared" ca="1" si="2"/>
        <v>22</v>
      </c>
      <c r="E92">
        <f t="shared" ca="1" si="3"/>
        <v>500</v>
      </c>
    </row>
    <row r="93" spans="1:5" x14ac:dyDescent="0.35">
      <c r="A93" t="s">
        <v>216</v>
      </c>
      <c r="B93" t="s">
        <v>217</v>
      </c>
      <c r="C93">
        <v>2004</v>
      </c>
      <c r="D93" s="22">
        <f t="shared" ca="1" si="2"/>
        <v>19</v>
      </c>
      <c r="E93">
        <f t="shared" ca="1" si="3"/>
        <v>500</v>
      </c>
    </row>
    <row r="94" spans="1:5" x14ac:dyDescent="0.35">
      <c r="A94" t="s">
        <v>149</v>
      </c>
      <c r="B94" t="s">
        <v>58</v>
      </c>
      <c r="C94">
        <v>1969</v>
      </c>
      <c r="D94" s="22">
        <f t="shared" ca="1" si="2"/>
        <v>54</v>
      </c>
      <c r="E94">
        <f t="shared" ca="1" si="3"/>
        <v>500</v>
      </c>
    </row>
    <row r="95" spans="1:5" x14ac:dyDescent="0.35">
      <c r="D95" s="22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087C-A41A-44CB-BBC6-58CC4EDE96ED}">
  <dimension ref="A1:G95"/>
  <sheetViews>
    <sheetView tabSelected="1" workbookViewId="0">
      <selection activeCell="D8" sqref="D8"/>
    </sheetView>
  </sheetViews>
  <sheetFormatPr defaultColWidth="11.54296875" defaultRowHeight="14.5" x14ac:dyDescent="0.35"/>
  <sheetData>
    <row r="1" spans="1:7" ht="19.5" x14ac:dyDescent="0.35">
      <c r="A1" s="28" t="s">
        <v>83</v>
      </c>
      <c r="B1" s="28"/>
      <c r="C1" s="28"/>
      <c r="D1" s="28"/>
      <c r="E1" s="28"/>
      <c r="F1" s="25">
        <f ca="1">TODAY()</f>
        <v>45176</v>
      </c>
    </row>
    <row r="2" spans="1:7" ht="15" thickBot="1" x14ac:dyDescent="0.4">
      <c r="A2" s="21" t="s">
        <v>37</v>
      </c>
      <c r="B2" s="21" t="s">
        <v>84</v>
      </c>
      <c r="G2" s="22"/>
    </row>
    <row r="3" spans="1:7" x14ac:dyDescent="0.35">
      <c r="A3" t="s">
        <v>85</v>
      </c>
      <c r="B3">
        <v>150</v>
      </c>
    </row>
    <row r="4" spans="1:7" x14ac:dyDescent="0.35">
      <c r="A4" t="s">
        <v>226</v>
      </c>
      <c r="B4">
        <v>500</v>
      </c>
    </row>
    <row r="5" spans="1:7" x14ac:dyDescent="0.35">
      <c r="A5" t="s">
        <v>227</v>
      </c>
      <c r="B5">
        <v>350</v>
      </c>
    </row>
    <row r="7" spans="1:7" ht="15" thickBot="1" x14ac:dyDescent="0.4">
      <c r="A7" s="21" t="s">
        <v>41</v>
      </c>
      <c r="B7" s="21" t="s">
        <v>42</v>
      </c>
      <c r="C7" s="21" t="s">
        <v>87</v>
      </c>
      <c r="D7" s="21" t="s">
        <v>37</v>
      </c>
      <c r="E7" s="21" t="s">
        <v>84</v>
      </c>
    </row>
    <row r="8" spans="1:7" x14ac:dyDescent="0.35">
      <c r="A8" t="s">
        <v>88</v>
      </c>
      <c r="B8" t="s">
        <v>89</v>
      </c>
      <c r="C8">
        <v>1960</v>
      </c>
      <c r="D8" s="22">
        <f ca="1">YEAR($F$1)-C8</f>
        <v>63</v>
      </c>
      <c r="E8">
        <f ca="1">IF(D8&lt;18,$B$3,IF(D8&lt;50,$B$4,$B$5))</f>
        <v>350</v>
      </c>
    </row>
    <row r="9" spans="1:7" x14ac:dyDescent="0.35">
      <c r="A9" t="s">
        <v>47</v>
      </c>
      <c r="B9" t="s">
        <v>48</v>
      </c>
      <c r="C9">
        <v>1975</v>
      </c>
      <c r="D9" s="22">
        <f t="shared" ref="D9:D72" ca="1" si="0">YEAR($F$1)-C9</f>
        <v>48</v>
      </c>
      <c r="E9">
        <f t="shared" ref="E9:E72" ca="1" si="1">IF(D9&lt;18,$B$3,IF(D9&lt;50,$B$4,$B$5))</f>
        <v>500</v>
      </c>
    </row>
    <row r="10" spans="1:7" x14ac:dyDescent="0.35">
      <c r="A10" t="s">
        <v>49</v>
      </c>
      <c r="B10" t="s">
        <v>90</v>
      </c>
      <c r="C10">
        <v>1982</v>
      </c>
      <c r="D10" s="22">
        <f t="shared" ca="1" si="0"/>
        <v>41</v>
      </c>
      <c r="E10">
        <f t="shared" ca="1" si="1"/>
        <v>500</v>
      </c>
    </row>
    <row r="11" spans="1:7" x14ac:dyDescent="0.35">
      <c r="A11" t="s">
        <v>91</v>
      </c>
      <c r="B11" t="s">
        <v>52</v>
      </c>
      <c r="C11">
        <v>1976</v>
      </c>
      <c r="D11" s="22">
        <f t="shared" ca="1" si="0"/>
        <v>47</v>
      </c>
      <c r="E11">
        <f t="shared" ca="1" si="1"/>
        <v>500</v>
      </c>
    </row>
    <row r="12" spans="1:7" x14ac:dyDescent="0.35">
      <c r="A12" t="s">
        <v>92</v>
      </c>
      <c r="B12" t="s">
        <v>54</v>
      </c>
      <c r="C12">
        <v>2004</v>
      </c>
      <c r="D12" s="22">
        <f t="shared" ca="1" si="0"/>
        <v>19</v>
      </c>
      <c r="E12">
        <f t="shared" ca="1" si="1"/>
        <v>500</v>
      </c>
    </row>
    <row r="13" spans="1:7" x14ac:dyDescent="0.35">
      <c r="A13" t="s">
        <v>55</v>
      </c>
      <c r="B13" t="s">
        <v>93</v>
      </c>
      <c r="C13">
        <v>1998</v>
      </c>
      <c r="D13" s="22">
        <f t="shared" ca="1" si="0"/>
        <v>25</v>
      </c>
      <c r="E13">
        <f t="shared" ca="1" si="1"/>
        <v>500</v>
      </c>
    </row>
    <row r="14" spans="1:7" x14ac:dyDescent="0.35">
      <c r="A14" t="s">
        <v>94</v>
      </c>
      <c r="B14" t="s">
        <v>58</v>
      </c>
      <c r="C14">
        <v>1965</v>
      </c>
      <c r="D14" s="22">
        <f t="shared" ca="1" si="0"/>
        <v>58</v>
      </c>
      <c r="E14">
        <f t="shared" ca="1" si="1"/>
        <v>350</v>
      </c>
    </row>
    <row r="15" spans="1:7" x14ac:dyDescent="0.35">
      <c r="A15" t="s">
        <v>95</v>
      </c>
      <c r="B15" t="s">
        <v>96</v>
      </c>
      <c r="C15">
        <v>2005</v>
      </c>
      <c r="D15" s="22">
        <f t="shared" ca="1" si="0"/>
        <v>18</v>
      </c>
      <c r="E15">
        <f t="shared" ca="1" si="1"/>
        <v>500</v>
      </c>
    </row>
    <row r="16" spans="1:7" x14ac:dyDescent="0.35">
      <c r="A16" t="s">
        <v>97</v>
      </c>
      <c r="B16" t="s">
        <v>98</v>
      </c>
      <c r="C16">
        <v>1976</v>
      </c>
      <c r="D16" s="22">
        <f t="shared" ca="1" si="0"/>
        <v>47</v>
      </c>
      <c r="E16">
        <f t="shared" ca="1" si="1"/>
        <v>500</v>
      </c>
    </row>
    <row r="17" spans="1:5" x14ac:dyDescent="0.35">
      <c r="A17" t="s">
        <v>99</v>
      </c>
      <c r="B17" t="s">
        <v>100</v>
      </c>
      <c r="C17">
        <v>1982</v>
      </c>
      <c r="D17" s="22">
        <f t="shared" ca="1" si="0"/>
        <v>41</v>
      </c>
      <c r="E17">
        <f t="shared" ca="1" si="1"/>
        <v>500</v>
      </c>
    </row>
    <row r="18" spans="1:5" x14ac:dyDescent="0.35">
      <c r="A18" t="s">
        <v>101</v>
      </c>
      <c r="B18" t="s">
        <v>102</v>
      </c>
      <c r="C18">
        <v>1991</v>
      </c>
      <c r="D18" s="22">
        <f t="shared" ca="1" si="0"/>
        <v>32</v>
      </c>
      <c r="E18">
        <f t="shared" ca="1" si="1"/>
        <v>500</v>
      </c>
    </row>
    <row r="19" spans="1:5" x14ac:dyDescent="0.35">
      <c r="A19" t="s">
        <v>103</v>
      </c>
      <c r="B19" t="s">
        <v>104</v>
      </c>
      <c r="C19">
        <v>2001</v>
      </c>
      <c r="D19" s="22">
        <f t="shared" ca="1" si="0"/>
        <v>22</v>
      </c>
      <c r="E19">
        <f t="shared" ca="1" si="1"/>
        <v>500</v>
      </c>
    </row>
    <row r="20" spans="1:5" x14ac:dyDescent="0.35">
      <c r="A20" t="s">
        <v>105</v>
      </c>
      <c r="B20" t="s">
        <v>106</v>
      </c>
      <c r="C20">
        <v>1959</v>
      </c>
      <c r="D20" s="22">
        <f t="shared" ca="1" si="0"/>
        <v>64</v>
      </c>
      <c r="E20">
        <f t="shared" ca="1" si="1"/>
        <v>350</v>
      </c>
    </row>
    <row r="21" spans="1:5" x14ac:dyDescent="0.35">
      <c r="A21" t="s">
        <v>107</v>
      </c>
      <c r="B21" t="s">
        <v>100</v>
      </c>
      <c r="C21">
        <v>1989</v>
      </c>
      <c r="D21" s="22">
        <f t="shared" ca="1" si="0"/>
        <v>34</v>
      </c>
      <c r="E21">
        <f t="shared" ca="1" si="1"/>
        <v>500</v>
      </c>
    </row>
    <row r="22" spans="1:5" x14ac:dyDescent="0.35">
      <c r="A22" t="s">
        <v>108</v>
      </c>
      <c r="B22" t="s">
        <v>109</v>
      </c>
      <c r="C22">
        <v>2004</v>
      </c>
      <c r="D22" s="22">
        <f t="shared" ca="1" si="0"/>
        <v>19</v>
      </c>
      <c r="E22">
        <f t="shared" ca="1" si="1"/>
        <v>500</v>
      </c>
    </row>
    <row r="23" spans="1:5" x14ac:dyDescent="0.35">
      <c r="A23" t="s">
        <v>110</v>
      </c>
      <c r="B23" t="s">
        <v>111</v>
      </c>
      <c r="C23">
        <v>1989</v>
      </c>
      <c r="D23" s="22">
        <f t="shared" ca="1" si="0"/>
        <v>34</v>
      </c>
      <c r="E23">
        <f t="shared" ca="1" si="1"/>
        <v>500</v>
      </c>
    </row>
    <row r="24" spans="1:5" x14ac:dyDescent="0.35">
      <c r="A24" t="s">
        <v>112</v>
      </c>
      <c r="B24" t="s">
        <v>113</v>
      </c>
      <c r="C24">
        <v>2000</v>
      </c>
      <c r="D24" s="22">
        <f t="shared" ca="1" si="0"/>
        <v>23</v>
      </c>
      <c r="E24">
        <f t="shared" ca="1" si="1"/>
        <v>500</v>
      </c>
    </row>
    <row r="25" spans="1:5" x14ac:dyDescent="0.35">
      <c r="A25" t="s">
        <v>114</v>
      </c>
      <c r="B25" t="s">
        <v>115</v>
      </c>
      <c r="C25">
        <v>1997</v>
      </c>
      <c r="D25" s="22">
        <f t="shared" ca="1" si="0"/>
        <v>26</v>
      </c>
      <c r="E25">
        <f t="shared" ca="1" si="1"/>
        <v>500</v>
      </c>
    </row>
    <row r="26" spans="1:5" x14ac:dyDescent="0.35">
      <c r="A26" t="s">
        <v>116</v>
      </c>
      <c r="B26" t="s">
        <v>117</v>
      </c>
      <c r="C26">
        <v>2003</v>
      </c>
      <c r="D26" s="22">
        <f t="shared" ca="1" si="0"/>
        <v>20</v>
      </c>
      <c r="E26">
        <f t="shared" ca="1" si="1"/>
        <v>500</v>
      </c>
    </row>
    <row r="27" spans="1:5" x14ac:dyDescent="0.35">
      <c r="A27" t="s">
        <v>118</v>
      </c>
      <c r="B27" t="s">
        <v>119</v>
      </c>
      <c r="C27">
        <v>1988</v>
      </c>
      <c r="D27" s="22">
        <f t="shared" ca="1" si="0"/>
        <v>35</v>
      </c>
      <c r="E27">
        <f t="shared" ca="1" si="1"/>
        <v>500</v>
      </c>
    </row>
    <row r="28" spans="1:5" x14ac:dyDescent="0.35">
      <c r="A28" t="s">
        <v>120</v>
      </c>
      <c r="B28" t="s">
        <v>113</v>
      </c>
      <c r="C28">
        <v>2000</v>
      </c>
      <c r="D28" s="22">
        <f t="shared" ca="1" si="0"/>
        <v>23</v>
      </c>
      <c r="E28">
        <f t="shared" ca="1" si="1"/>
        <v>500</v>
      </c>
    </row>
    <row r="29" spans="1:5" x14ac:dyDescent="0.35">
      <c r="A29" t="s">
        <v>121</v>
      </c>
      <c r="B29" t="s">
        <v>122</v>
      </c>
      <c r="C29">
        <v>1986</v>
      </c>
      <c r="D29" s="22">
        <f t="shared" ca="1" si="0"/>
        <v>37</v>
      </c>
      <c r="E29">
        <f t="shared" ca="1" si="1"/>
        <v>500</v>
      </c>
    </row>
    <row r="30" spans="1:5" x14ac:dyDescent="0.35">
      <c r="A30" t="s">
        <v>123</v>
      </c>
      <c r="B30" t="s">
        <v>124</v>
      </c>
      <c r="C30">
        <v>1999</v>
      </c>
      <c r="D30" s="22">
        <f t="shared" ca="1" si="0"/>
        <v>24</v>
      </c>
      <c r="E30">
        <f t="shared" ca="1" si="1"/>
        <v>500</v>
      </c>
    </row>
    <row r="31" spans="1:5" x14ac:dyDescent="0.35">
      <c r="A31" t="s">
        <v>125</v>
      </c>
      <c r="B31" t="s">
        <v>126</v>
      </c>
      <c r="C31">
        <v>2001</v>
      </c>
      <c r="D31" s="22">
        <f t="shared" ca="1" si="0"/>
        <v>22</v>
      </c>
      <c r="E31">
        <f t="shared" ca="1" si="1"/>
        <v>500</v>
      </c>
    </row>
    <row r="32" spans="1:5" x14ac:dyDescent="0.35">
      <c r="A32" t="s">
        <v>127</v>
      </c>
      <c r="B32" t="s">
        <v>128</v>
      </c>
      <c r="C32">
        <v>1983</v>
      </c>
      <c r="D32" s="22">
        <f t="shared" ca="1" si="0"/>
        <v>40</v>
      </c>
      <c r="E32">
        <f t="shared" ca="1" si="1"/>
        <v>500</v>
      </c>
    </row>
    <row r="33" spans="1:5" x14ac:dyDescent="0.35">
      <c r="A33" t="s">
        <v>129</v>
      </c>
      <c r="B33" t="s">
        <v>130</v>
      </c>
      <c r="C33">
        <v>1970</v>
      </c>
      <c r="D33" s="22">
        <f t="shared" ca="1" si="0"/>
        <v>53</v>
      </c>
      <c r="E33">
        <f t="shared" ca="1" si="1"/>
        <v>350</v>
      </c>
    </row>
    <row r="34" spans="1:5" x14ac:dyDescent="0.35">
      <c r="A34" t="s">
        <v>131</v>
      </c>
      <c r="B34" t="s">
        <v>132</v>
      </c>
      <c r="C34">
        <v>2005</v>
      </c>
      <c r="D34" s="22">
        <f t="shared" ca="1" si="0"/>
        <v>18</v>
      </c>
      <c r="E34">
        <f t="shared" ca="1" si="1"/>
        <v>500</v>
      </c>
    </row>
    <row r="35" spans="1:5" x14ac:dyDescent="0.35">
      <c r="A35" t="s">
        <v>133</v>
      </c>
      <c r="B35" t="s">
        <v>134</v>
      </c>
      <c r="C35">
        <v>2001</v>
      </c>
      <c r="D35" s="22">
        <f t="shared" ca="1" si="0"/>
        <v>22</v>
      </c>
      <c r="E35">
        <f t="shared" ca="1" si="1"/>
        <v>500</v>
      </c>
    </row>
    <row r="36" spans="1:5" x14ac:dyDescent="0.35">
      <c r="A36" t="s">
        <v>135</v>
      </c>
      <c r="B36" t="s">
        <v>136</v>
      </c>
      <c r="C36">
        <v>1988</v>
      </c>
      <c r="D36" s="22">
        <f t="shared" ca="1" si="0"/>
        <v>35</v>
      </c>
      <c r="E36">
        <f t="shared" ca="1" si="1"/>
        <v>500</v>
      </c>
    </row>
    <row r="37" spans="1:5" x14ac:dyDescent="0.35">
      <c r="A37" t="s">
        <v>137</v>
      </c>
      <c r="B37" t="s">
        <v>56</v>
      </c>
      <c r="C37">
        <v>1960</v>
      </c>
      <c r="D37" s="22">
        <f t="shared" ca="1" si="0"/>
        <v>63</v>
      </c>
      <c r="E37">
        <f t="shared" ca="1" si="1"/>
        <v>350</v>
      </c>
    </row>
    <row r="38" spans="1:5" x14ac:dyDescent="0.35">
      <c r="A38" t="s">
        <v>138</v>
      </c>
      <c r="B38" t="s">
        <v>139</v>
      </c>
      <c r="C38">
        <v>1994</v>
      </c>
      <c r="D38" s="22">
        <f t="shared" ca="1" si="0"/>
        <v>29</v>
      </c>
      <c r="E38">
        <f t="shared" ca="1" si="1"/>
        <v>500</v>
      </c>
    </row>
    <row r="39" spans="1:5" x14ac:dyDescent="0.35">
      <c r="A39" t="s">
        <v>140</v>
      </c>
      <c r="B39" t="s">
        <v>98</v>
      </c>
      <c r="C39">
        <v>2000</v>
      </c>
      <c r="D39" s="22">
        <f t="shared" ca="1" si="0"/>
        <v>23</v>
      </c>
      <c r="E39">
        <f t="shared" ca="1" si="1"/>
        <v>500</v>
      </c>
    </row>
    <row r="40" spans="1:5" x14ac:dyDescent="0.35">
      <c r="A40" t="s">
        <v>141</v>
      </c>
      <c r="B40" t="s">
        <v>142</v>
      </c>
      <c r="C40">
        <v>1999</v>
      </c>
      <c r="D40" s="22">
        <f t="shared" ca="1" si="0"/>
        <v>24</v>
      </c>
      <c r="E40">
        <f t="shared" ca="1" si="1"/>
        <v>500</v>
      </c>
    </row>
    <row r="41" spans="1:5" x14ac:dyDescent="0.35">
      <c r="A41" t="s">
        <v>133</v>
      </c>
      <c r="B41" t="s">
        <v>143</v>
      </c>
      <c r="C41">
        <v>2004</v>
      </c>
      <c r="D41" s="22">
        <f t="shared" ca="1" si="0"/>
        <v>19</v>
      </c>
      <c r="E41">
        <f t="shared" ca="1" si="1"/>
        <v>500</v>
      </c>
    </row>
    <row r="42" spans="1:5" x14ac:dyDescent="0.35">
      <c r="A42" t="s">
        <v>144</v>
      </c>
      <c r="B42" t="s">
        <v>124</v>
      </c>
      <c r="C42">
        <v>1971</v>
      </c>
      <c r="D42" s="22">
        <f t="shared" ca="1" si="0"/>
        <v>52</v>
      </c>
      <c r="E42">
        <f t="shared" ca="1" si="1"/>
        <v>350</v>
      </c>
    </row>
    <row r="43" spans="1:5" x14ac:dyDescent="0.35">
      <c r="A43" t="s">
        <v>145</v>
      </c>
      <c r="B43" t="s">
        <v>146</v>
      </c>
      <c r="C43">
        <v>1986</v>
      </c>
      <c r="D43" s="22">
        <f t="shared" ca="1" si="0"/>
        <v>37</v>
      </c>
      <c r="E43">
        <f t="shared" ca="1" si="1"/>
        <v>500</v>
      </c>
    </row>
    <row r="44" spans="1:5" x14ac:dyDescent="0.35">
      <c r="A44" t="s">
        <v>147</v>
      </c>
      <c r="B44" t="s">
        <v>148</v>
      </c>
      <c r="C44">
        <v>1999</v>
      </c>
      <c r="D44" s="22">
        <f t="shared" ca="1" si="0"/>
        <v>24</v>
      </c>
      <c r="E44">
        <f t="shared" ca="1" si="1"/>
        <v>500</v>
      </c>
    </row>
    <row r="45" spans="1:5" x14ac:dyDescent="0.35">
      <c r="A45" t="s">
        <v>144</v>
      </c>
      <c r="B45" t="s">
        <v>124</v>
      </c>
      <c r="C45">
        <v>2002</v>
      </c>
      <c r="D45" s="22">
        <f t="shared" ca="1" si="0"/>
        <v>21</v>
      </c>
      <c r="E45">
        <f t="shared" ca="1" si="1"/>
        <v>500</v>
      </c>
    </row>
    <row r="46" spans="1:5" x14ac:dyDescent="0.35">
      <c r="A46" t="s">
        <v>149</v>
      </c>
      <c r="B46" t="s">
        <v>150</v>
      </c>
      <c r="C46">
        <v>1969</v>
      </c>
      <c r="D46" s="22">
        <f t="shared" ca="1" si="0"/>
        <v>54</v>
      </c>
      <c r="E46">
        <f t="shared" ca="1" si="1"/>
        <v>350</v>
      </c>
    </row>
    <row r="47" spans="1:5" x14ac:dyDescent="0.35">
      <c r="A47" t="s">
        <v>151</v>
      </c>
      <c r="B47" t="s">
        <v>100</v>
      </c>
      <c r="C47">
        <v>1997</v>
      </c>
      <c r="D47" s="22">
        <f t="shared" ca="1" si="0"/>
        <v>26</v>
      </c>
      <c r="E47">
        <f t="shared" ca="1" si="1"/>
        <v>500</v>
      </c>
    </row>
    <row r="48" spans="1:5" x14ac:dyDescent="0.35">
      <c r="A48" t="s">
        <v>152</v>
      </c>
      <c r="B48" t="s">
        <v>109</v>
      </c>
      <c r="C48">
        <v>2001</v>
      </c>
      <c r="D48" s="22">
        <f t="shared" ca="1" si="0"/>
        <v>22</v>
      </c>
      <c r="E48">
        <f t="shared" ca="1" si="1"/>
        <v>500</v>
      </c>
    </row>
    <row r="49" spans="1:5" x14ac:dyDescent="0.35">
      <c r="A49" t="s">
        <v>153</v>
      </c>
      <c r="B49" t="s">
        <v>154</v>
      </c>
      <c r="C49">
        <v>2002</v>
      </c>
      <c r="D49" s="22">
        <f t="shared" ca="1" si="0"/>
        <v>21</v>
      </c>
      <c r="E49">
        <f t="shared" ca="1" si="1"/>
        <v>500</v>
      </c>
    </row>
    <row r="50" spans="1:5" x14ac:dyDescent="0.35">
      <c r="A50" t="s">
        <v>155</v>
      </c>
      <c r="B50" t="s">
        <v>115</v>
      </c>
      <c r="C50">
        <v>1966</v>
      </c>
      <c r="D50" s="22">
        <f t="shared" ca="1" si="0"/>
        <v>57</v>
      </c>
      <c r="E50">
        <f t="shared" ca="1" si="1"/>
        <v>350</v>
      </c>
    </row>
    <row r="51" spans="1:5" x14ac:dyDescent="0.35">
      <c r="A51" t="s">
        <v>156</v>
      </c>
      <c r="B51" t="s">
        <v>157</v>
      </c>
      <c r="C51">
        <v>1973</v>
      </c>
      <c r="D51" s="22">
        <f t="shared" ca="1" si="0"/>
        <v>50</v>
      </c>
      <c r="E51">
        <f t="shared" ca="1" si="1"/>
        <v>350</v>
      </c>
    </row>
    <row r="52" spans="1:5" x14ac:dyDescent="0.35">
      <c r="A52" t="s">
        <v>158</v>
      </c>
      <c r="B52" t="s">
        <v>159</v>
      </c>
      <c r="C52">
        <v>1994</v>
      </c>
      <c r="D52" s="22">
        <f t="shared" ca="1" si="0"/>
        <v>29</v>
      </c>
      <c r="E52">
        <f t="shared" ca="1" si="1"/>
        <v>500</v>
      </c>
    </row>
    <row r="53" spans="1:5" x14ac:dyDescent="0.35">
      <c r="A53" t="s">
        <v>160</v>
      </c>
      <c r="B53" t="s">
        <v>128</v>
      </c>
      <c r="C53">
        <v>2005</v>
      </c>
      <c r="D53" s="22">
        <f t="shared" ca="1" si="0"/>
        <v>18</v>
      </c>
      <c r="E53">
        <f t="shared" ca="1" si="1"/>
        <v>500</v>
      </c>
    </row>
    <row r="54" spans="1:5" x14ac:dyDescent="0.35">
      <c r="A54" t="s">
        <v>161</v>
      </c>
      <c r="B54" t="s">
        <v>128</v>
      </c>
      <c r="C54">
        <v>1970</v>
      </c>
      <c r="D54" s="22">
        <f t="shared" ca="1" si="0"/>
        <v>53</v>
      </c>
      <c r="E54">
        <f t="shared" ca="1" si="1"/>
        <v>350</v>
      </c>
    </row>
    <row r="55" spans="1:5" x14ac:dyDescent="0.35">
      <c r="A55" t="s">
        <v>162</v>
      </c>
      <c r="B55" t="s">
        <v>163</v>
      </c>
      <c r="C55">
        <v>1998</v>
      </c>
      <c r="D55" s="22">
        <f t="shared" ca="1" si="0"/>
        <v>25</v>
      </c>
      <c r="E55">
        <f t="shared" ca="1" si="1"/>
        <v>500</v>
      </c>
    </row>
    <row r="56" spans="1:5" x14ac:dyDescent="0.35">
      <c r="A56" t="s">
        <v>164</v>
      </c>
      <c r="B56" t="s">
        <v>165</v>
      </c>
      <c r="C56">
        <v>2004</v>
      </c>
      <c r="D56" s="22">
        <f t="shared" ca="1" si="0"/>
        <v>19</v>
      </c>
      <c r="E56">
        <f t="shared" ca="1" si="1"/>
        <v>500</v>
      </c>
    </row>
    <row r="57" spans="1:5" x14ac:dyDescent="0.35">
      <c r="A57" t="s">
        <v>166</v>
      </c>
      <c r="B57" t="s">
        <v>128</v>
      </c>
      <c r="C57">
        <v>1991</v>
      </c>
      <c r="D57" s="22">
        <f t="shared" ca="1" si="0"/>
        <v>32</v>
      </c>
      <c r="E57">
        <f t="shared" ca="1" si="1"/>
        <v>500</v>
      </c>
    </row>
    <row r="58" spans="1:5" x14ac:dyDescent="0.35">
      <c r="A58" t="s">
        <v>167</v>
      </c>
      <c r="B58" t="s">
        <v>98</v>
      </c>
      <c r="C58">
        <v>2001</v>
      </c>
      <c r="D58" s="22">
        <f t="shared" ca="1" si="0"/>
        <v>22</v>
      </c>
      <c r="E58">
        <f t="shared" ca="1" si="1"/>
        <v>500</v>
      </c>
    </row>
    <row r="59" spans="1:5" x14ac:dyDescent="0.35">
      <c r="A59" t="s">
        <v>168</v>
      </c>
      <c r="B59" t="s">
        <v>169</v>
      </c>
      <c r="C59">
        <v>2004</v>
      </c>
      <c r="D59" s="22">
        <f t="shared" ca="1" si="0"/>
        <v>19</v>
      </c>
      <c r="E59">
        <f t="shared" ca="1" si="1"/>
        <v>500</v>
      </c>
    </row>
    <row r="60" spans="1:5" x14ac:dyDescent="0.35">
      <c r="A60" t="s">
        <v>170</v>
      </c>
      <c r="B60" t="s">
        <v>171</v>
      </c>
      <c r="C60">
        <v>1959</v>
      </c>
      <c r="D60" s="22">
        <f t="shared" ca="1" si="0"/>
        <v>64</v>
      </c>
      <c r="E60">
        <f t="shared" ca="1" si="1"/>
        <v>350</v>
      </c>
    </row>
    <row r="61" spans="1:5" x14ac:dyDescent="0.35">
      <c r="A61" t="s">
        <v>172</v>
      </c>
      <c r="B61" t="s">
        <v>173</v>
      </c>
      <c r="C61">
        <v>1982</v>
      </c>
      <c r="D61" s="22">
        <f t="shared" ca="1" si="0"/>
        <v>41</v>
      </c>
      <c r="E61">
        <f t="shared" ca="1" si="1"/>
        <v>500</v>
      </c>
    </row>
    <row r="62" spans="1:5" x14ac:dyDescent="0.35">
      <c r="A62" t="s">
        <v>174</v>
      </c>
      <c r="B62" t="s">
        <v>175</v>
      </c>
      <c r="C62">
        <v>2005</v>
      </c>
      <c r="D62" s="22">
        <f t="shared" ca="1" si="0"/>
        <v>18</v>
      </c>
      <c r="E62">
        <f t="shared" ca="1" si="1"/>
        <v>500</v>
      </c>
    </row>
    <row r="63" spans="1:5" x14ac:dyDescent="0.35">
      <c r="A63" t="s">
        <v>176</v>
      </c>
      <c r="B63" t="s">
        <v>177</v>
      </c>
      <c r="C63">
        <v>1983</v>
      </c>
      <c r="D63" s="22">
        <f t="shared" ca="1" si="0"/>
        <v>40</v>
      </c>
      <c r="E63">
        <f t="shared" ca="1" si="1"/>
        <v>500</v>
      </c>
    </row>
    <row r="64" spans="1:5" x14ac:dyDescent="0.35">
      <c r="A64" t="s">
        <v>178</v>
      </c>
      <c r="B64" t="s">
        <v>90</v>
      </c>
      <c r="C64">
        <v>2000</v>
      </c>
      <c r="D64" s="22">
        <f t="shared" ca="1" si="0"/>
        <v>23</v>
      </c>
      <c r="E64">
        <f t="shared" ca="1" si="1"/>
        <v>500</v>
      </c>
    </row>
    <row r="65" spans="1:5" x14ac:dyDescent="0.35">
      <c r="A65" t="s">
        <v>120</v>
      </c>
      <c r="B65" t="s">
        <v>179</v>
      </c>
      <c r="C65">
        <v>2003</v>
      </c>
      <c r="D65" s="22">
        <f t="shared" ca="1" si="0"/>
        <v>20</v>
      </c>
      <c r="E65">
        <f t="shared" ca="1" si="1"/>
        <v>500</v>
      </c>
    </row>
    <row r="66" spans="1:5" x14ac:dyDescent="0.35">
      <c r="A66" t="s">
        <v>180</v>
      </c>
      <c r="B66" t="s">
        <v>181</v>
      </c>
      <c r="C66">
        <v>1965</v>
      </c>
      <c r="D66" s="22">
        <f t="shared" ca="1" si="0"/>
        <v>58</v>
      </c>
      <c r="E66">
        <f t="shared" ca="1" si="1"/>
        <v>350</v>
      </c>
    </row>
    <row r="67" spans="1:5" x14ac:dyDescent="0.35">
      <c r="A67" t="s">
        <v>182</v>
      </c>
      <c r="B67" t="s">
        <v>171</v>
      </c>
      <c r="C67">
        <v>1968</v>
      </c>
      <c r="D67" s="22">
        <f t="shared" ca="1" si="0"/>
        <v>55</v>
      </c>
      <c r="E67">
        <f t="shared" ca="1" si="1"/>
        <v>350</v>
      </c>
    </row>
    <row r="68" spans="1:5" x14ac:dyDescent="0.35">
      <c r="A68" t="s">
        <v>183</v>
      </c>
      <c r="B68" t="s">
        <v>142</v>
      </c>
      <c r="C68">
        <v>2005</v>
      </c>
      <c r="D68" s="22">
        <f t="shared" ca="1" si="0"/>
        <v>18</v>
      </c>
      <c r="E68">
        <f t="shared" ca="1" si="1"/>
        <v>500</v>
      </c>
    </row>
    <row r="69" spans="1:5" x14ac:dyDescent="0.35">
      <c r="A69" t="s">
        <v>184</v>
      </c>
      <c r="B69" t="s">
        <v>185</v>
      </c>
      <c r="C69">
        <v>2000</v>
      </c>
      <c r="D69" s="22">
        <f t="shared" ca="1" si="0"/>
        <v>23</v>
      </c>
      <c r="E69">
        <f t="shared" ca="1" si="1"/>
        <v>500</v>
      </c>
    </row>
    <row r="70" spans="1:5" x14ac:dyDescent="0.35">
      <c r="A70" t="s">
        <v>186</v>
      </c>
      <c r="B70" t="s">
        <v>187</v>
      </c>
      <c r="C70">
        <v>1997</v>
      </c>
      <c r="D70" s="22">
        <f t="shared" ca="1" si="0"/>
        <v>26</v>
      </c>
      <c r="E70">
        <f t="shared" ca="1" si="1"/>
        <v>500</v>
      </c>
    </row>
    <row r="71" spans="1:5" x14ac:dyDescent="0.35">
      <c r="A71" t="s">
        <v>188</v>
      </c>
      <c r="B71" t="s">
        <v>143</v>
      </c>
      <c r="C71">
        <v>1983</v>
      </c>
      <c r="D71" s="22">
        <f t="shared" ca="1" si="0"/>
        <v>40</v>
      </c>
      <c r="E71">
        <f t="shared" ca="1" si="1"/>
        <v>500</v>
      </c>
    </row>
    <row r="72" spans="1:5" x14ac:dyDescent="0.35">
      <c r="A72" t="s">
        <v>189</v>
      </c>
      <c r="B72" t="s">
        <v>190</v>
      </c>
      <c r="C72">
        <v>1960</v>
      </c>
      <c r="D72" s="22">
        <f t="shared" ca="1" si="0"/>
        <v>63</v>
      </c>
      <c r="E72">
        <f t="shared" ca="1" si="1"/>
        <v>350</v>
      </c>
    </row>
    <row r="73" spans="1:5" x14ac:dyDescent="0.35">
      <c r="A73" t="s">
        <v>191</v>
      </c>
      <c r="B73" t="s">
        <v>56</v>
      </c>
      <c r="C73">
        <v>1964</v>
      </c>
      <c r="D73" s="22">
        <f t="shared" ref="D73:D94" ca="1" si="2">YEAR($F$1)-C73</f>
        <v>59</v>
      </c>
      <c r="E73">
        <f t="shared" ref="E73:E94" ca="1" si="3">IF(D73&lt;18,$B$3,IF(D73&lt;50,$B$4,$B$5))</f>
        <v>350</v>
      </c>
    </row>
    <row r="74" spans="1:5" x14ac:dyDescent="0.35">
      <c r="A74" t="s">
        <v>192</v>
      </c>
      <c r="B74" t="s">
        <v>193</v>
      </c>
      <c r="C74">
        <v>1987</v>
      </c>
      <c r="D74" s="22">
        <f t="shared" ca="1" si="2"/>
        <v>36</v>
      </c>
      <c r="E74">
        <f t="shared" ca="1" si="3"/>
        <v>500</v>
      </c>
    </row>
    <row r="75" spans="1:5" x14ac:dyDescent="0.35">
      <c r="A75" t="s">
        <v>149</v>
      </c>
      <c r="B75" t="s">
        <v>58</v>
      </c>
      <c r="C75">
        <v>2001</v>
      </c>
      <c r="D75" s="22">
        <f t="shared" ca="1" si="2"/>
        <v>22</v>
      </c>
      <c r="E75">
        <f t="shared" ca="1" si="3"/>
        <v>500</v>
      </c>
    </row>
    <row r="76" spans="1:5" x14ac:dyDescent="0.35">
      <c r="A76" t="s">
        <v>194</v>
      </c>
      <c r="B76" t="s">
        <v>195</v>
      </c>
      <c r="C76">
        <v>1972</v>
      </c>
      <c r="D76" s="22">
        <f t="shared" ca="1" si="2"/>
        <v>51</v>
      </c>
      <c r="E76">
        <f t="shared" ca="1" si="3"/>
        <v>350</v>
      </c>
    </row>
    <row r="77" spans="1:5" x14ac:dyDescent="0.35">
      <c r="A77" t="s">
        <v>99</v>
      </c>
      <c r="B77" t="s">
        <v>196</v>
      </c>
      <c r="C77">
        <v>2003</v>
      </c>
      <c r="D77" s="22">
        <f t="shared" ca="1" si="2"/>
        <v>20</v>
      </c>
      <c r="E77">
        <f t="shared" ca="1" si="3"/>
        <v>500</v>
      </c>
    </row>
    <row r="78" spans="1:5" x14ac:dyDescent="0.35">
      <c r="A78" t="s">
        <v>197</v>
      </c>
      <c r="B78" t="s">
        <v>198</v>
      </c>
      <c r="C78">
        <v>1971</v>
      </c>
      <c r="D78" s="22">
        <f t="shared" ca="1" si="2"/>
        <v>52</v>
      </c>
      <c r="E78">
        <f t="shared" ca="1" si="3"/>
        <v>350</v>
      </c>
    </row>
    <row r="79" spans="1:5" x14ac:dyDescent="0.35">
      <c r="A79" t="s">
        <v>133</v>
      </c>
      <c r="B79" t="s">
        <v>134</v>
      </c>
      <c r="C79">
        <v>1979</v>
      </c>
      <c r="D79" s="22">
        <f t="shared" ca="1" si="2"/>
        <v>44</v>
      </c>
      <c r="E79">
        <f t="shared" ca="1" si="3"/>
        <v>500</v>
      </c>
    </row>
    <row r="80" spans="1:5" x14ac:dyDescent="0.35">
      <c r="A80" t="s">
        <v>199</v>
      </c>
      <c r="B80" t="s">
        <v>169</v>
      </c>
      <c r="C80">
        <v>1999</v>
      </c>
      <c r="D80" s="22">
        <f t="shared" ca="1" si="2"/>
        <v>24</v>
      </c>
      <c r="E80">
        <f t="shared" ca="1" si="3"/>
        <v>500</v>
      </c>
    </row>
    <row r="81" spans="1:5" x14ac:dyDescent="0.35">
      <c r="A81" t="s">
        <v>200</v>
      </c>
      <c r="B81" t="s">
        <v>98</v>
      </c>
      <c r="C81">
        <v>1983</v>
      </c>
      <c r="D81" s="22">
        <f t="shared" ca="1" si="2"/>
        <v>40</v>
      </c>
      <c r="E81">
        <f t="shared" ca="1" si="3"/>
        <v>500</v>
      </c>
    </row>
    <row r="82" spans="1:5" x14ac:dyDescent="0.35">
      <c r="A82" t="s">
        <v>201</v>
      </c>
      <c r="B82" t="s">
        <v>100</v>
      </c>
      <c r="C82">
        <v>2005</v>
      </c>
      <c r="D82" s="22">
        <f t="shared" ca="1" si="2"/>
        <v>18</v>
      </c>
      <c r="E82">
        <f t="shared" ca="1" si="3"/>
        <v>500</v>
      </c>
    </row>
    <row r="83" spans="1:5" x14ac:dyDescent="0.35">
      <c r="A83" t="s">
        <v>202</v>
      </c>
      <c r="B83" t="s">
        <v>203</v>
      </c>
      <c r="C83">
        <v>1998</v>
      </c>
      <c r="D83" s="22">
        <f t="shared" ca="1" si="2"/>
        <v>25</v>
      </c>
      <c r="E83">
        <f t="shared" ca="1" si="3"/>
        <v>500</v>
      </c>
    </row>
    <row r="84" spans="1:5" x14ac:dyDescent="0.35">
      <c r="A84" t="s">
        <v>204</v>
      </c>
      <c r="B84" t="s">
        <v>128</v>
      </c>
      <c r="C84">
        <v>1978</v>
      </c>
      <c r="D84" s="22">
        <f t="shared" ca="1" si="2"/>
        <v>45</v>
      </c>
      <c r="E84">
        <f t="shared" ca="1" si="3"/>
        <v>500</v>
      </c>
    </row>
    <row r="85" spans="1:5" x14ac:dyDescent="0.35">
      <c r="A85" t="s">
        <v>114</v>
      </c>
      <c r="B85" t="s">
        <v>115</v>
      </c>
      <c r="C85">
        <v>1985</v>
      </c>
      <c r="D85" s="22">
        <f t="shared" ca="1" si="2"/>
        <v>38</v>
      </c>
      <c r="E85">
        <f t="shared" ca="1" si="3"/>
        <v>500</v>
      </c>
    </row>
    <row r="86" spans="1:5" x14ac:dyDescent="0.35">
      <c r="A86" t="s">
        <v>155</v>
      </c>
      <c r="B86" t="s">
        <v>115</v>
      </c>
      <c r="C86">
        <v>1964</v>
      </c>
      <c r="D86" s="22">
        <f t="shared" ca="1" si="2"/>
        <v>59</v>
      </c>
      <c r="E86">
        <f t="shared" ca="1" si="3"/>
        <v>350</v>
      </c>
    </row>
    <row r="87" spans="1:5" x14ac:dyDescent="0.35">
      <c r="A87" t="s">
        <v>205</v>
      </c>
      <c r="B87" t="s">
        <v>206</v>
      </c>
      <c r="C87">
        <v>1975</v>
      </c>
      <c r="D87" s="22">
        <f t="shared" ca="1" si="2"/>
        <v>48</v>
      </c>
      <c r="E87">
        <f t="shared" ca="1" si="3"/>
        <v>500</v>
      </c>
    </row>
    <row r="88" spans="1:5" x14ac:dyDescent="0.35">
      <c r="A88" t="s">
        <v>207</v>
      </c>
      <c r="B88" t="s">
        <v>208</v>
      </c>
      <c r="C88">
        <v>2003</v>
      </c>
      <c r="D88" s="22">
        <f t="shared" ca="1" si="2"/>
        <v>20</v>
      </c>
      <c r="E88">
        <f t="shared" ca="1" si="3"/>
        <v>500</v>
      </c>
    </row>
    <row r="89" spans="1:5" x14ac:dyDescent="0.35">
      <c r="A89" t="s">
        <v>209</v>
      </c>
      <c r="B89" t="s">
        <v>210</v>
      </c>
      <c r="C89">
        <v>1999</v>
      </c>
      <c r="D89" s="22">
        <f t="shared" ca="1" si="2"/>
        <v>24</v>
      </c>
      <c r="E89">
        <f t="shared" ca="1" si="3"/>
        <v>500</v>
      </c>
    </row>
    <row r="90" spans="1:5" x14ac:dyDescent="0.35">
      <c r="A90" t="s">
        <v>211</v>
      </c>
      <c r="B90" t="s">
        <v>115</v>
      </c>
      <c r="C90">
        <v>1977</v>
      </c>
      <c r="D90" s="22">
        <f t="shared" ca="1" si="2"/>
        <v>46</v>
      </c>
      <c r="E90">
        <f t="shared" ca="1" si="3"/>
        <v>500</v>
      </c>
    </row>
    <row r="91" spans="1:5" x14ac:dyDescent="0.35">
      <c r="A91" t="s">
        <v>212</v>
      </c>
      <c r="B91" t="s">
        <v>213</v>
      </c>
      <c r="C91">
        <v>1982</v>
      </c>
      <c r="D91" s="22">
        <f t="shared" ca="1" si="2"/>
        <v>41</v>
      </c>
      <c r="E91">
        <f t="shared" ca="1" si="3"/>
        <v>500</v>
      </c>
    </row>
    <row r="92" spans="1:5" x14ac:dyDescent="0.35">
      <c r="A92" t="s">
        <v>214</v>
      </c>
      <c r="B92" t="s">
        <v>215</v>
      </c>
      <c r="C92">
        <v>2001</v>
      </c>
      <c r="D92" s="22">
        <f t="shared" ca="1" si="2"/>
        <v>22</v>
      </c>
      <c r="E92">
        <f t="shared" ca="1" si="3"/>
        <v>500</v>
      </c>
    </row>
    <row r="93" spans="1:5" x14ac:dyDescent="0.35">
      <c r="A93" t="s">
        <v>216</v>
      </c>
      <c r="B93" t="s">
        <v>217</v>
      </c>
      <c r="C93">
        <v>2004</v>
      </c>
      <c r="D93" s="22">
        <f t="shared" ca="1" si="2"/>
        <v>19</v>
      </c>
      <c r="E93">
        <f t="shared" ca="1" si="3"/>
        <v>500</v>
      </c>
    </row>
    <row r="94" spans="1:5" x14ac:dyDescent="0.35">
      <c r="A94" t="s">
        <v>149</v>
      </c>
      <c r="B94" t="s">
        <v>58</v>
      </c>
      <c r="C94">
        <v>1969</v>
      </c>
      <c r="D94" s="22">
        <f t="shared" ca="1" si="2"/>
        <v>54</v>
      </c>
      <c r="E94">
        <f t="shared" ca="1" si="3"/>
        <v>350</v>
      </c>
    </row>
    <row r="95" spans="1:5" x14ac:dyDescent="0.35">
      <c r="D95" s="22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 Celleref_1</vt:lpstr>
      <vt:lpstr>Logiske_2A</vt:lpstr>
      <vt:lpstr>Logiske_2B</vt:lpstr>
      <vt:lpstr>Logiske_2C</vt:lpstr>
      <vt:lpstr>Logiske_2D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Andreassen, Ove</dc:creator>
  <cp:lastModifiedBy>Mark Tzvetoslavov</cp:lastModifiedBy>
  <dcterms:created xsi:type="dcterms:W3CDTF">2018-10-19T09:28:19Z</dcterms:created>
  <dcterms:modified xsi:type="dcterms:W3CDTF">2023-09-07T19:09:00Z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dff0f-8f2b-4675-8791-acbc2e5505d9_Enabled">
    <vt:lpwstr>true</vt:lpwstr>
  </property>
  <property fmtid="{D5CDD505-2E9C-101B-9397-08002B2CF9AE}" pid="3" name="MSIP_Label_ce5dff0f-8f2b-4675-8791-acbc2e5505d9_SetDate">
    <vt:lpwstr>2021-09-03T14:39:29Z</vt:lpwstr>
  </property>
  <property fmtid="{D5CDD505-2E9C-101B-9397-08002B2CF9AE}" pid="4" name="MSIP_Label_ce5dff0f-8f2b-4675-8791-acbc2e5505d9_Method">
    <vt:lpwstr>Privileged</vt:lpwstr>
  </property>
  <property fmtid="{D5CDD505-2E9C-101B-9397-08002B2CF9AE}" pid="5" name="MSIP_Label_ce5dff0f-8f2b-4675-8791-acbc2e5505d9_Name">
    <vt:lpwstr>ce5dff0f-8f2b-4675-8791-acbc2e5505d9</vt:lpwstr>
  </property>
  <property fmtid="{D5CDD505-2E9C-101B-9397-08002B2CF9AE}" pid="6" name="MSIP_Label_ce5dff0f-8f2b-4675-8791-acbc2e5505d9_SiteId">
    <vt:lpwstr>7e1792ae-4f1a-4ff7-b80b-57b69beb7168</vt:lpwstr>
  </property>
  <property fmtid="{D5CDD505-2E9C-101B-9397-08002B2CF9AE}" pid="7" name="MSIP_Label_ce5dff0f-8f2b-4675-8791-acbc2e5505d9_ActionId">
    <vt:lpwstr>ae882cf7-ebf3-4003-9e9c-e00e34a2ae6e</vt:lpwstr>
  </property>
  <property fmtid="{D5CDD505-2E9C-101B-9397-08002B2CF9AE}" pid="8" name="MSIP_Label_ce5dff0f-8f2b-4675-8791-acbc2e5505d9_ContentBits">
    <vt:lpwstr>0</vt:lpwstr>
  </property>
</Properties>
</file>