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Tzveto\Downloads\Office-eksamen 2023\02 Excel\Oppgave 3\"/>
    </mc:Choice>
  </mc:AlternateContent>
  <xr:revisionPtr revIDLastSave="0" documentId="13_ncr:1_{4BE97A99-15A3-4532-94E3-8EE2A258444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Kontingent" sheetId="1" r:id="rId1"/>
  </sheets>
  <definedNames>
    <definedName name="_xlnm._FilterDatabase" localSheetId="0" hidden="1">Kontingent!$A$8:$D$21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/>
  <c r="C3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9" i="1"/>
  <c r="C17" i="1"/>
  <c r="D17" i="1"/>
  <c r="C19" i="1"/>
  <c r="C16" i="1"/>
  <c r="C20" i="1"/>
  <c r="C18" i="1"/>
  <c r="C11" i="1"/>
  <c r="C21" i="1"/>
  <c r="C13" i="1"/>
  <c r="C22" i="1"/>
  <c r="C12" i="1"/>
  <c r="C15" i="1"/>
  <c r="C10" i="1"/>
  <c r="C14" i="1"/>
  <c r="C9" i="1"/>
  <c r="D19" i="1"/>
  <c r="D16" i="1"/>
  <c r="D20" i="1"/>
  <c r="D18" i="1"/>
  <c r="D11" i="1"/>
  <c r="D21" i="1"/>
  <c r="D13" i="1"/>
  <c r="D22" i="1"/>
  <c r="D12" i="1"/>
  <c r="D15" i="1"/>
  <c r="D10" i="1"/>
  <c r="D14" i="1"/>
  <c r="D9" i="1"/>
  <c r="D3" i="1" l="1"/>
  <c r="D2" i="1"/>
  <c r="D4" i="1" l="1"/>
</calcChain>
</file>

<file path=xl/sharedStrings.xml><?xml version="1.0" encoding="utf-8"?>
<sst xmlns="http://schemas.openxmlformats.org/spreadsheetml/2006/main" count="32" uniqueCount="30">
  <si>
    <t>Alder</t>
  </si>
  <si>
    <t>Kontingent</t>
  </si>
  <si>
    <t>Medlemmer</t>
  </si>
  <si>
    <t>Kari Katur</t>
  </si>
  <si>
    <t>Junior</t>
  </si>
  <si>
    <t>Senior</t>
  </si>
  <si>
    <t>Kategori</t>
  </si>
  <si>
    <t>Aldersgrense:</t>
  </si>
  <si>
    <t>Lise I Svingen</t>
  </si>
  <si>
    <t>Simen Svartz</t>
  </si>
  <si>
    <t>Kåre R Vinneren</t>
  </si>
  <si>
    <t>Finn E Neske</t>
  </si>
  <si>
    <t>Hans Hennes</t>
  </si>
  <si>
    <t>Kåre Konradi</t>
  </si>
  <si>
    <t>Evy P Aaski</t>
  </si>
  <si>
    <t>Iselin Handske</t>
  </si>
  <si>
    <t>Bjørn O.G. Ulven</t>
  </si>
  <si>
    <t>Tine U Tenland</t>
  </si>
  <si>
    <t>Ågodt Paamott</t>
  </si>
  <si>
    <t>Varg Veum</t>
  </si>
  <si>
    <t>Antall</t>
  </si>
  <si>
    <t>Total</t>
  </si>
  <si>
    <t>Lars Henriksen</t>
  </si>
  <si>
    <t>År innmeldt</t>
  </si>
  <si>
    <t>Oppgave G</t>
  </si>
  <si>
    <t>For å løse denne oppgaven har jeg valgt å sette inn to kolonner, en med navn "År innmeldt" og "Innmeldt i År"</t>
  </si>
  <si>
    <t xml:space="preserve">Det siste kolonnen gjør er at den benytter en egen funksjon som sjekker om det året vi er på stemmer med </t>
  </si>
  <si>
    <t>Innmeldt i år?</t>
  </si>
  <si>
    <t xml:space="preserve">det året personen ble innmeldt. Hvis dette er tilfelle, setter vi 1. Hvis ikke, setter vi 0. </t>
  </si>
  <si>
    <t>Du kan prøve å bytte året, for da vil det dukke opp et grønn tekst, om personen er innmeldt i 2023  -  Veldig stolt av å ha klart det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</si>
</sst>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kr&quot;\ #,##0"/>
    <numFmt numFmtId="165" formatCode="_-[$kr-414]\ * #,##0.00_-;\-[$kr-414]\ * #,##0.00_-;_-[$kr-414]\ 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3" applyNumberFormat="0" applyAlignment="0" applyProtection="0"/>
    <xf numFmtId="0" fontId="5" fillId="4" borderId="0" applyNumberFormat="0" applyBorder="0" applyAlignment="0" applyProtection="0"/>
  </cellStyleXfs>
  <cellXfs count="19">
    <xf numFmtId="0" fontId="0" fillId="0" borderId="0" xfId="0"/>
    <xf numFmtId="0" fontId="1" fillId="0" borderId="1" xfId="1"/>
    <xf numFmtId="0" fontId="1" fillId="0" borderId="1" xfId="1" applyAlignment="1">
      <alignment horizontal="right"/>
    </xf>
    <xf numFmtId="0" fontId="0" fillId="0" borderId="0" xfId="0" applyAlignment="1">
      <alignment horizontal="right"/>
    </xf>
    <xf numFmtId="0" fontId="1" fillId="0" borderId="1" xfId="1" applyAlignment="1">
      <alignment horizontal="center"/>
    </xf>
    <xf numFmtId="0" fontId="2" fillId="2" borderId="2" xfId="2" applyAlignment="1">
      <alignment horizontal="center"/>
    </xf>
    <xf numFmtId="164" fontId="0" fillId="0" borderId="0" xfId="0" applyNumberFormat="1"/>
    <xf numFmtId="0" fontId="2" fillId="2" borderId="6" xfId="2" applyBorder="1" applyAlignment="1">
      <alignment horizontal="center"/>
    </xf>
    <xf numFmtId="0" fontId="0" fillId="0" borderId="7" xfId="0" applyBorder="1"/>
    <xf numFmtId="0" fontId="2" fillId="2" borderId="8" xfId="2" applyBorder="1" applyAlignment="1">
      <alignment horizontal="center"/>
    </xf>
    <xf numFmtId="165" fontId="4" fillId="3" borderId="3" xfId="3" applyNumberFormat="1" applyFont="1"/>
    <xf numFmtId="165" fontId="3" fillId="3" borderId="3" xfId="3" applyNumberFormat="1"/>
    <xf numFmtId="164" fontId="5" fillId="4" borderId="0" xfId="4" applyNumberFormat="1"/>
    <xf numFmtId="165" fontId="4" fillId="3" borderId="5" xfId="3" applyNumberFormat="1" applyFont="1" applyBorder="1"/>
    <xf numFmtId="0" fontId="2" fillId="2" borderId="4" xfId="2" applyBorder="1" applyAlignment="1">
      <alignment horizontal="center"/>
    </xf>
    <xf numFmtId="0" fontId="7" fillId="0" borderId="0" xfId="0" applyFont="1"/>
    <xf numFmtId="0" fontId="0" fillId="0" borderId="4" xfId="0" applyBorder="1"/>
    <xf numFmtId="0" fontId="3" fillId="3" borderId="3" xfId="3" applyNumberFormat="1"/>
    <xf numFmtId="0" fontId="6" fillId="0" borderId="0" xfId="0" applyFont="1"/>
  </cellXfs>
  <cellStyles count="5">
    <cellStyle name="God" xfId="4" builtinId="26"/>
    <cellStyle name="Inndata" xfId="2" builtinId="20"/>
    <cellStyle name="Normal" xfId="0" builtinId="0"/>
    <cellStyle name="Overskrift 3" xfId="1" builtinId="18"/>
    <cellStyle name="Utdata" xfId="3" builtinId="21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G12" sqref="G12"/>
    </sheetView>
  </sheetViews>
  <sheetFormatPr baseColWidth="10" defaultColWidth="11.42578125" defaultRowHeight="15" x14ac:dyDescent="0.25"/>
  <cols>
    <col min="1" max="1" width="15.42578125" bestFit="1" customWidth="1"/>
    <col min="5" max="5" width="15" customWidth="1"/>
    <col min="6" max="6" width="17.140625" customWidth="1"/>
  </cols>
  <sheetData>
    <row r="1" spans="1:6" ht="15.75" thickBot="1" x14ac:dyDescent="0.3">
      <c r="A1" s="2" t="s">
        <v>6</v>
      </c>
      <c r="B1" s="2" t="s">
        <v>1</v>
      </c>
      <c r="C1" s="2" t="s">
        <v>20</v>
      </c>
      <c r="D1" s="2" t="s">
        <v>21</v>
      </c>
      <c r="E1" s="2"/>
    </row>
    <row r="2" spans="1:6" x14ac:dyDescent="0.25">
      <c r="A2" s="3" t="s">
        <v>4</v>
      </c>
      <c r="B2" s="6">
        <v>300</v>
      </c>
      <c r="C2">
        <f>COUNTIF(C9:C22,"Junior")</f>
        <v>5</v>
      </c>
      <c r="D2" s="6">
        <f xml:space="preserve"> C2*$B$2</f>
        <v>1500</v>
      </c>
      <c r="E2" s="6"/>
    </row>
    <row r="3" spans="1:6" x14ac:dyDescent="0.25">
      <c r="A3" s="3" t="s">
        <v>5</v>
      </c>
      <c r="B3" s="6">
        <v>500</v>
      </c>
      <c r="C3">
        <f>COUNTIF(C9:C22,"Senior")</f>
        <v>9</v>
      </c>
      <c r="D3" s="6">
        <f xml:space="preserve"> C3*$B$3</f>
        <v>4500</v>
      </c>
      <c r="E3" s="6"/>
    </row>
    <row r="4" spans="1:6" x14ac:dyDescent="0.25">
      <c r="A4" s="3"/>
      <c r="B4" s="6"/>
      <c r="C4" s="6"/>
      <c r="D4" s="12">
        <f>D2+D3</f>
        <v>6000</v>
      </c>
      <c r="E4" s="12"/>
    </row>
    <row r="5" spans="1:6" x14ac:dyDescent="0.25">
      <c r="A5" s="3" t="s">
        <v>7</v>
      </c>
      <c r="B5">
        <v>21</v>
      </c>
    </row>
    <row r="8" spans="1:6" ht="15.75" thickBot="1" x14ac:dyDescent="0.3">
      <c r="A8" s="1" t="s">
        <v>2</v>
      </c>
      <c r="B8" s="4" t="s">
        <v>0</v>
      </c>
      <c r="C8" s="4" t="s">
        <v>6</v>
      </c>
      <c r="D8" s="2" t="s">
        <v>1</v>
      </c>
      <c r="E8" s="2" t="s">
        <v>23</v>
      </c>
      <c r="F8" s="2" t="s">
        <v>27</v>
      </c>
    </row>
    <row r="9" spans="1:6" x14ac:dyDescent="0.25">
      <c r="A9" t="s">
        <v>16</v>
      </c>
      <c r="B9" s="5">
        <v>43</v>
      </c>
      <c r="C9" s="10" t="str">
        <f t="shared" ref="C9:C22" si="0">IF(B9&lt;$B$5,$A$2,$A$3)</f>
        <v>Senior</v>
      </c>
      <c r="D9" s="11">
        <f t="shared" ref="D9:D22" si="1">IF(B9&lt;$B$5,$B$2,$B$3)</f>
        <v>500</v>
      </c>
      <c r="E9" s="17">
        <v>2000</v>
      </c>
      <c r="F9" s="17">
        <f>IF(E9=2023,1,0)</f>
        <v>0</v>
      </c>
    </row>
    <row r="10" spans="1:6" x14ac:dyDescent="0.25">
      <c r="A10" t="s">
        <v>14</v>
      </c>
      <c r="B10" s="5">
        <v>16</v>
      </c>
      <c r="C10" s="10" t="str">
        <f t="shared" si="0"/>
        <v>Junior</v>
      </c>
      <c r="D10" s="11">
        <f t="shared" si="1"/>
        <v>300</v>
      </c>
      <c r="E10" s="17">
        <v>2023</v>
      </c>
      <c r="F10" s="17">
        <f t="shared" ref="F10:F22" si="2">IF(E10=2023,1,0)</f>
        <v>1</v>
      </c>
    </row>
    <row r="11" spans="1:6" x14ac:dyDescent="0.25">
      <c r="A11" t="s">
        <v>11</v>
      </c>
      <c r="B11" s="5">
        <v>17</v>
      </c>
      <c r="C11" s="10" t="str">
        <f t="shared" si="0"/>
        <v>Junior</v>
      </c>
      <c r="D11" s="11">
        <f t="shared" si="1"/>
        <v>300</v>
      </c>
      <c r="E11" s="17">
        <v>2000</v>
      </c>
      <c r="F11" s="17">
        <f t="shared" si="2"/>
        <v>0</v>
      </c>
    </row>
    <row r="12" spans="1:6" x14ac:dyDescent="0.25">
      <c r="A12" t="s">
        <v>12</v>
      </c>
      <c r="B12" s="5">
        <v>46</v>
      </c>
      <c r="C12" s="10" t="str">
        <f t="shared" si="0"/>
        <v>Senior</v>
      </c>
      <c r="D12" s="11">
        <f t="shared" si="1"/>
        <v>500</v>
      </c>
      <c r="E12" s="17">
        <v>2023</v>
      </c>
      <c r="F12" s="17">
        <f t="shared" si="2"/>
        <v>1</v>
      </c>
    </row>
    <row r="13" spans="1:6" x14ac:dyDescent="0.25">
      <c r="A13" t="s">
        <v>15</v>
      </c>
      <c r="B13" s="5">
        <v>21</v>
      </c>
      <c r="C13" s="10" t="str">
        <f t="shared" si="0"/>
        <v>Senior</v>
      </c>
      <c r="D13" s="11">
        <f t="shared" si="1"/>
        <v>500</v>
      </c>
      <c r="E13" s="17">
        <v>2023</v>
      </c>
      <c r="F13" s="17">
        <f t="shared" si="2"/>
        <v>1</v>
      </c>
    </row>
    <row r="14" spans="1:6" x14ac:dyDescent="0.25">
      <c r="A14" t="s">
        <v>3</v>
      </c>
      <c r="B14" s="5">
        <v>70</v>
      </c>
      <c r="C14" s="10" t="str">
        <f t="shared" si="0"/>
        <v>Senior</v>
      </c>
      <c r="D14" s="11">
        <f t="shared" si="1"/>
        <v>500</v>
      </c>
      <c r="E14" s="17">
        <v>2019</v>
      </c>
      <c r="F14" s="17">
        <f t="shared" si="2"/>
        <v>0</v>
      </c>
    </row>
    <row r="15" spans="1:6" x14ac:dyDescent="0.25">
      <c r="A15" t="s">
        <v>13</v>
      </c>
      <c r="B15" s="5">
        <v>20</v>
      </c>
      <c r="C15" s="10" t="str">
        <f t="shared" si="0"/>
        <v>Junior</v>
      </c>
      <c r="D15" s="11">
        <f t="shared" si="1"/>
        <v>300</v>
      </c>
      <c r="E15" s="17">
        <v>2018</v>
      </c>
      <c r="F15" s="17">
        <f t="shared" si="2"/>
        <v>0</v>
      </c>
    </row>
    <row r="16" spans="1:6" x14ac:dyDescent="0.25">
      <c r="A16" t="s">
        <v>10</v>
      </c>
      <c r="B16" s="5">
        <v>23</v>
      </c>
      <c r="C16" s="10" t="str">
        <f t="shared" si="0"/>
        <v>Senior</v>
      </c>
      <c r="D16" s="11">
        <f t="shared" si="1"/>
        <v>500</v>
      </c>
      <c r="E16" s="17">
        <v>2000</v>
      </c>
      <c r="F16" s="17">
        <f t="shared" si="2"/>
        <v>0</v>
      </c>
    </row>
    <row r="17" spans="1:6" x14ac:dyDescent="0.25">
      <c r="A17" t="s">
        <v>22</v>
      </c>
      <c r="B17" s="5">
        <v>16</v>
      </c>
      <c r="C17" s="10" t="str">
        <f t="shared" si="0"/>
        <v>Junior</v>
      </c>
      <c r="D17" s="11">
        <f t="shared" si="1"/>
        <v>300</v>
      </c>
      <c r="E17" s="17">
        <v>2023</v>
      </c>
      <c r="F17" s="17">
        <f t="shared" si="2"/>
        <v>1</v>
      </c>
    </row>
    <row r="18" spans="1:6" x14ac:dyDescent="0.25">
      <c r="A18" t="s">
        <v>8</v>
      </c>
      <c r="B18" s="5">
        <v>33</v>
      </c>
      <c r="C18" s="10" t="str">
        <f t="shared" si="0"/>
        <v>Senior</v>
      </c>
      <c r="D18" s="11">
        <f t="shared" si="1"/>
        <v>500</v>
      </c>
      <c r="E18" s="17">
        <v>2000</v>
      </c>
      <c r="F18" s="17">
        <f t="shared" si="2"/>
        <v>0</v>
      </c>
    </row>
    <row r="19" spans="1:6" x14ac:dyDescent="0.25">
      <c r="A19" t="s">
        <v>9</v>
      </c>
      <c r="B19" s="5">
        <v>51</v>
      </c>
      <c r="C19" s="10" t="str">
        <f t="shared" si="0"/>
        <v>Senior</v>
      </c>
      <c r="D19" s="11">
        <f t="shared" si="1"/>
        <v>500</v>
      </c>
      <c r="E19" s="17">
        <v>2023</v>
      </c>
      <c r="F19" s="17">
        <f t="shared" si="2"/>
        <v>1</v>
      </c>
    </row>
    <row r="20" spans="1:6" x14ac:dyDescent="0.25">
      <c r="A20" t="s">
        <v>17</v>
      </c>
      <c r="B20" s="7">
        <v>18</v>
      </c>
      <c r="C20" s="10" t="str">
        <f t="shared" si="0"/>
        <v>Junior</v>
      </c>
      <c r="D20" s="11">
        <f t="shared" si="1"/>
        <v>300</v>
      </c>
      <c r="E20" s="17">
        <v>2011</v>
      </c>
      <c r="F20" s="17">
        <f t="shared" si="2"/>
        <v>0</v>
      </c>
    </row>
    <row r="21" spans="1:6" x14ac:dyDescent="0.25">
      <c r="A21" s="8" t="s">
        <v>19</v>
      </c>
      <c r="B21" s="9">
        <v>22</v>
      </c>
      <c r="C21" s="10" t="str">
        <f t="shared" si="0"/>
        <v>Senior</v>
      </c>
      <c r="D21" s="11">
        <f t="shared" si="1"/>
        <v>500</v>
      </c>
      <c r="E21" s="17">
        <v>2014</v>
      </c>
      <c r="F21" s="17">
        <f t="shared" si="2"/>
        <v>0</v>
      </c>
    </row>
    <row r="22" spans="1:6" x14ac:dyDescent="0.25">
      <c r="A22" s="16" t="s">
        <v>18</v>
      </c>
      <c r="B22" s="14">
        <v>68</v>
      </c>
      <c r="C22" s="13" t="str">
        <f t="shared" si="0"/>
        <v>Senior</v>
      </c>
      <c r="D22" s="11">
        <f t="shared" si="1"/>
        <v>500</v>
      </c>
      <c r="E22" s="17">
        <v>2023</v>
      </c>
      <c r="F22" s="17">
        <f t="shared" si="2"/>
        <v>1</v>
      </c>
    </row>
    <row r="24" spans="1:6" ht="21" x14ac:dyDescent="0.35">
      <c r="A24" s="15" t="s">
        <v>24</v>
      </c>
    </row>
    <row r="25" spans="1:6" x14ac:dyDescent="0.25">
      <c r="A25" t="s">
        <v>25</v>
      </c>
    </row>
    <row r="26" spans="1:6" x14ac:dyDescent="0.25">
      <c r="A26" t="s">
        <v>26</v>
      </c>
    </row>
    <row r="27" spans="1:6" x14ac:dyDescent="0.25">
      <c r="A27" t="s">
        <v>28</v>
      </c>
    </row>
    <row r="29" spans="1:6" x14ac:dyDescent="0.25">
      <c r="A29" s="18" t="s">
        <v>29</v>
      </c>
    </row>
  </sheetData>
  <autoFilter ref="A8:D21" xr:uid="{00000000-0001-0000-0000-000000000000}">
    <sortState xmlns:xlrd2="http://schemas.microsoft.com/office/spreadsheetml/2017/richdata2" ref="A9:D22">
      <sortCondition ref="A8:A21"/>
    </sortState>
  </autoFilter>
  <conditionalFormatting sqref="E9:E22">
    <cfRule type="cellIs" dxfId="1" priority="6" operator="greaterThan">
      <formula>2023</formula>
    </cfRule>
  </conditionalFormatting>
  <conditionalFormatting sqref="F9:F22">
    <cfRule type="cellIs" dxfId="0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Kontingent</vt:lpstr>
    </vt:vector>
  </TitlesOfParts>
  <Company>Knowledgegroup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Magnar Høgh</dc:creator>
  <cp:lastModifiedBy>Mark Dochev Tzvetoslavov</cp:lastModifiedBy>
  <dcterms:created xsi:type="dcterms:W3CDTF">2013-05-24T06:38:34Z</dcterms:created>
  <dcterms:modified xsi:type="dcterms:W3CDTF">2023-09-08T10:37:05Z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dff0f-8f2b-4675-8791-acbc2e5505d9_Enabled">
    <vt:lpwstr>true</vt:lpwstr>
  </property>
  <property fmtid="{D5CDD505-2E9C-101B-9397-08002B2CF9AE}" pid="3" name="MSIP_Label_ce5dff0f-8f2b-4675-8791-acbc2e5505d9_SetDate">
    <vt:lpwstr>2021-09-10T06:49:09Z</vt:lpwstr>
  </property>
  <property fmtid="{D5CDD505-2E9C-101B-9397-08002B2CF9AE}" pid="4" name="MSIP_Label_ce5dff0f-8f2b-4675-8791-acbc2e5505d9_Method">
    <vt:lpwstr>Privileged</vt:lpwstr>
  </property>
  <property fmtid="{D5CDD505-2E9C-101B-9397-08002B2CF9AE}" pid="5" name="MSIP_Label_ce5dff0f-8f2b-4675-8791-acbc2e5505d9_Name">
    <vt:lpwstr>ce5dff0f-8f2b-4675-8791-acbc2e5505d9</vt:lpwstr>
  </property>
  <property fmtid="{D5CDD505-2E9C-101B-9397-08002B2CF9AE}" pid="6" name="MSIP_Label_ce5dff0f-8f2b-4675-8791-acbc2e5505d9_SiteId">
    <vt:lpwstr>7e1792ae-4f1a-4ff7-b80b-57b69beb7168</vt:lpwstr>
  </property>
  <property fmtid="{D5CDD505-2E9C-101B-9397-08002B2CF9AE}" pid="7" name="MSIP_Label_ce5dff0f-8f2b-4675-8791-acbc2e5505d9_ActionId">
    <vt:lpwstr>007692b4-845c-40dd-9b0f-04086ea846dc</vt:lpwstr>
  </property>
  <property fmtid="{D5CDD505-2E9C-101B-9397-08002B2CF9AE}" pid="8" name="MSIP_Label_ce5dff0f-8f2b-4675-8791-acbc2e5505d9_ContentBits">
    <vt:lpwstr>0</vt:lpwstr>
  </property>
</Properties>
</file>