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E9BE2D1-8CC1-4DBC-A4B6-D6AB80650CD7}" xr6:coauthVersionLast="36" xr6:coauthVersionMax="36" xr10:uidLastSave="{00000000-0000-0000-0000-000000000000}"/>
  <bookViews>
    <workbookView xWindow="0" yWindow="0" windowWidth="22263" windowHeight="12646" activeTab="1" xr2:uid="{00000000-000D-0000-FFFF-FFFF00000000}"/>
  </bookViews>
  <sheets>
    <sheet name="验算1" sheetId="1" r:id="rId1"/>
    <sheet name="验算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M5" i="2"/>
  <c r="L5" i="2"/>
  <c r="K5" i="2"/>
  <c r="G7" i="2"/>
  <c r="I5" i="2"/>
  <c r="H5" i="2"/>
  <c r="G5" i="2"/>
  <c r="E5" i="2"/>
  <c r="C9" i="2"/>
  <c r="C7" i="2"/>
  <c r="C6" i="2"/>
  <c r="C5" i="2"/>
  <c r="A9" i="2"/>
  <c r="A7" i="2"/>
  <c r="A6" i="2"/>
  <c r="A5" i="2"/>
  <c r="E2" i="2"/>
  <c r="C2" i="2"/>
  <c r="A1" i="2"/>
  <c r="H9" i="1"/>
  <c r="D9" i="1"/>
  <c r="I5" i="1"/>
  <c r="F5" i="1"/>
</calcChain>
</file>

<file path=xl/sharedStrings.xml><?xml version="1.0" encoding="utf-8"?>
<sst xmlns="http://schemas.openxmlformats.org/spreadsheetml/2006/main" count="9" uniqueCount="7">
  <si>
    <t>真实分布</t>
    <phoneticPr fontId="1" type="noConversion"/>
  </si>
  <si>
    <t>样本1</t>
    <phoneticPr fontId="1" type="noConversion"/>
  </si>
  <si>
    <t>样本2</t>
    <phoneticPr fontId="1" type="noConversion"/>
  </si>
  <si>
    <t>交叉熵</t>
    <phoneticPr fontId="1" type="noConversion"/>
  </si>
  <si>
    <t>模型1预测效果</t>
    <phoneticPr fontId="1" type="noConversion"/>
  </si>
  <si>
    <t>模型2预测效果</t>
    <phoneticPr fontId="1" type="noConversion"/>
  </si>
  <si>
    <t>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</si>
</sst>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"/>
  <sheetViews>
    <sheetView workbookViewId="0">
      <selection activeCell="K12" sqref="K12"/>
    </sheetView>
  </sheetViews>
  <sheetFormatPr defaultRowHeight="14" x14ac:dyDescent="0.5"/>
  <cols>
    <col min="3" max="3" width="13.33203125" customWidth="1"/>
  </cols>
  <sheetData>
    <row r="1" spans="2:10" x14ac:dyDescent="0.5">
      <c r="B1" s="1"/>
      <c r="C1" s="1" t="s">
        <v>0</v>
      </c>
      <c r="D1" s="1"/>
      <c r="E1" s="2"/>
      <c r="F1" s="2" t="s">
        <v>4</v>
      </c>
      <c r="G1" s="2"/>
      <c r="H1" s="3"/>
      <c r="I1" s="3" t="s">
        <v>5</v>
      </c>
      <c r="J1" s="3"/>
    </row>
    <row r="2" spans="2:10" x14ac:dyDescent="0.5">
      <c r="B2" s="1" t="s">
        <v>1</v>
      </c>
      <c r="C2" s="1">
        <v>0</v>
      </c>
      <c r="D2" s="1">
        <v>1</v>
      </c>
      <c r="E2" s="2"/>
      <c r="F2" s="2">
        <v>0.4</v>
      </c>
      <c r="G2" s="2">
        <v>0.6</v>
      </c>
      <c r="H2" s="3"/>
      <c r="I2" s="3">
        <v>0.2</v>
      </c>
      <c r="J2" s="3">
        <v>0.8</v>
      </c>
    </row>
    <row r="3" spans="2:10" x14ac:dyDescent="0.5">
      <c r="B3" s="1" t="s">
        <v>2</v>
      </c>
      <c r="C3" s="1">
        <v>1</v>
      </c>
      <c r="D3" s="1">
        <v>0</v>
      </c>
      <c r="E3" s="2"/>
      <c r="F3" s="2">
        <v>0.6</v>
      </c>
      <c r="G3" s="2">
        <v>0.4</v>
      </c>
      <c r="H3" s="3"/>
      <c r="I3" s="3">
        <v>0.8</v>
      </c>
      <c r="J3" s="3">
        <v>0.2</v>
      </c>
    </row>
    <row r="4" spans="2:10" x14ac:dyDescent="0.5">
      <c r="E4" s="2"/>
      <c r="F4" s="2"/>
      <c r="G4" s="2"/>
      <c r="H4" s="3"/>
      <c r="I4" s="3"/>
      <c r="J4" s="3"/>
    </row>
    <row r="5" spans="2:10" x14ac:dyDescent="0.5">
      <c r="E5" s="2" t="s">
        <v>3</v>
      </c>
      <c r="F5" s="2">
        <f>-1/2*(1*LOG(0.6,2))-1/2*(1*LOG(0.6,2))</f>
        <v>0.73696559416620622</v>
      </c>
      <c r="G5" s="2"/>
      <c r="H5" s="3" t="s">
        <v>3</v>
      </c>
      <c r="I5" s="3">
        <f>-1/2*(1*LOG(0.8,2))-1/2*(1*LOG(0.8,2))</f>
        <v>0.32192809488736229</v>
      </c>
      <c r="J5" s="3"/>
    </row>
    <row r="8" spans="2:10" x14ac:dyDescent="0.5">
      <c r="D8" t="s">
        <v>6</v>
      </c>
      <c r="H8" t="s">
        <v>6</v>
      </c>
    </row>
    <row r="9" spans="2:10" x14ac:dyDescent="0.5">
      <c r="D9">
        <f>-1*LOG(0.6,2)</f>
        <v>0.73696559416620622</v>
      </c>
      <c r="H9">
        <f>-1*LOG(0.8,2)</f>
        <v>0.32192809488736229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E21B-4DEB-4B2A-89D2-F1FD7B304F89}">
  <dimension ref="A1:M9"/>
  <sheetViews>
    <sheetView tabSelected="1" workbookViewId="0">
      <selection activeCell="K7" sqref="K7"/>
    </sheetView>
  </sheetViews>
  <sheetFormatPr defaultRowHeight="14" x14ac:dyDescent="0.5"/>
  <sheetData>
    <row r="1" spans="1:13" x14ac:dyDescent="0.5">
      <c r="A1">
        <f>-0.9*LOG(0.9,2)-0.1*LOG(0.1,2)</f>
        <v>0.46899559358928122</v>
      </c>
    </row>
    <row r="2" spans="1:13" x14ac:dyDescent="0.5">
      <c r="C2">
        <f>0.75*LOG(0.75/0.5,2)+0.25*LOG(0.25/0.5,2)</f>
        <v>0.18872187554086717</v>
      </c>
      <c r="E2">
        <f>0.5*LOG(0.5/0.75,2)+0.5*LOG(0.5/0.25,2)</f>
        <v>0.20751874963942185</v>
      </c>
    </row>
    <row r="5" spans="1:13" x14ac:dyDescent="0.5">
      <c r="A5" s="4">
        <f>0.3*0.3+0.3*0.3+0.6*0.6</f>
        <v>0.54</v>
      </c>
      <c r="B5" s="4"/>
      <c r="C5" s="4">
        <f>0.1*0.1+0.2*0.2+0.3*0.3</f>
        <v>0.14000000000000001</v>
      </c>
      <c r="E5">
        <f>-1*LOG(0.7,2)</f>
        <v>0.51457317282975834</v>
      </c>
      <c r="G5">
        <f>-1*LOG(0.4,2)</f>
        <v>1.3219280948873622</v>
      </c>
      <c r="H5">
        <f>-1*LOG(0.4,2)</f>
        <v>1.3219280948873622</v>
      </c>
      <c r="I5">
        <f>-1*LOG(0.1,2)</f>
        <v>3.3219280948873622</v>
      </c>
      <c r="K5">
        <f>-1*LOG(0.7,2)</f>
        <v>0.51457317282975834</v>
      </c>
      <c r="L5">
        <f>-1*LOG(0.7,2)</f>
        <v>0.51457317282975834</v>
      </c>
      <c r="M5">
        <f>-1*LOG(0.3,2)</f>
        <v>1.7369655941662063</v>
      </c>
    </row>
    <row r="6" spans="1:13" x14ac:dyDescent="0.5">
      <c r="A6" s="4">
        <f>0.3*0.3+0.6*0.6+0.3*0.3</f>
        <v>0.53999999999999992</v>
      </c>
      <c r="B6" s="4"/>
      <c r="C6" s="4">
        <f>0.1*0.1+0.3*0.3+0.2*0.2</f>
        <v>0.14000000000000001</v>
      </c>
    </row>
    <row r="7" spans="1:13" x14ac:dyDescent="0.5">
      <c r="A7" s="4">
        <f>0.9*0.9+0.2*0.2+0.7*0.7</f>
        <v>1.34</v>
      </c>
      <c r="B7" s="4"/>
      <c r="C7" s="4">
        <f>0.7*0.7+0.4*0.4+0.3*0.3</f>
        <v>0.73999999999999988</v>
      </c>
      <c r="G7">
        <f>AVERAGE(G5:I5)</f>
        <v>1.9885947615540289</v>
      </c>
      <c r="K7">
        <f>AVERAGE(K5:M5)</f>
        <v>0.92203731327524097</v>
      </c>
    </row>
    <row r="9" spans="1:13" x14ac:dyDescent="0.5">
      <c r="A9">
        <f>AVERAGE(A5:A7)</f>
        <v>0.80666666666666664</v>
      </c>
      <c r="C9" s="4">
        <f>AVERAGE(C5:C7)</f>
        <v>0.34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验算1</vt:lpstr>
      <vt:lpstr>验算2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2022-04-05T08:21:16Z</dcterms:modified>
</cp:coreProperties>
</file>