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8"/>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Storage!$A$1:$T$5</definedName>
    <definedName name="_xlnm._FilterDatabase" localSheetId="5" hidden="1">Transmission!$A$1:$M$3</definedName>
  </definedNames>
  <calcPr calcId="171027"/>
</workbook>
</file>

<file path=xl/calcChain.xml><?xml version="1.0" encoding="utf-8"?>
<calcChain xmlns="http://schemas.openxmlformats.org/spreadsheetml/2006/main">
  <c r="O3" i="7"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 r="O5" i="7" l="1"/>
  <c r="O4" i="7"/>
  <c r="O2" i="7"/>
</calcChain>
</file>

<file path=xl/sharedStrings.xml><?xml version="1.0" encoding="utf-8"?>
<sst xmlns="http://schemas.openxmlformats.org/spreadsheetml/2006/main" count="269" uniqueCount="86">
  <si>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</si>
  <si>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</si>
  <si>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</si>
  <si>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</si>
  <si>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</si>
  <si>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</si>
  <si>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</si>
  <si>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</si>
  <si>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</si>
  <si>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</si>
  <si>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</si>
  <si>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</si>
  <si>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</si>
  <si>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</si>
  <si>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</si>
  <si>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</si>
  <si>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</si>
  <si>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</si>
  <si>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</si>
  <si>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</si>
  <si>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</si>
  <si>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</si>
  <si>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</si>
  <si>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</si>
  <si>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</si>
  <si>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</si>
  <si>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</si>
  <si>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</si>
  <si>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</si>
  <si>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</si>
  <si>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</si>
  <si>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</si>
  <si>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</si>
  <si>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</si>
  <si>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</si>
  <si>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</si>
  <si>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</si>
  <si>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</si>
  <si>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</si>
  <si>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</si>
  <si>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</si>
  <si>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</si>
  <si>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Pump storage</t>
  </si>
  <si>
    <t>Hydrogen</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</si>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</sst>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60">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xf numFmtId="11"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81</v>
      </c>
      <c r="B1" s="38" t="s">
        <v>84</v>
      </c>
      <c r="C1" s="38" t="s">
        <v>85</v>
      </c>
    </row>
    <row r="2" spans="1:3">
      <c r="A2" s="40" t="s">
        <v>82</v>
      </c>
      <c r="B2" s="35">
        <v>150000000</v>
      </c>
      <c r="C2" s="36" t="s">
        <v>83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46</v>
      </c>
      <c r="C1" s="18" t="s">
        <v>47</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1" sqref="C1"/>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65</v>
      </c>
      <c r="C1" s="18" t="s">
        <v>66</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C58" sqref="C58"/>
    </sheetView>
  </sheetViews>
  <sheetFormatPr defaultColWidth="10.90625" defaultRowHeight="14.5"/>
  <cols>
    <col min="2" max="2" width="12.7265625" bestFit="1" customWidth="1"/>
  </cols>
  <sheetData>
    <row r="1" spans="1:2">
      <c r="A1" s="50" t="s">
        <v>64</v>
      </c>
      <c r="B1" s="52" t="s">
        <v>78</v>
      </c>
    </row>
    <row r="2" spans="1:2">
      <c r="A2" s="51" t="s">
        <v>40</v>
      </c>
      <c r="B2" s="54">
        <v>5000000000</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E21" sqref="E21"/>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59</v>
      </c>
      <c r="B1" s="13" t="s">
        <v>50</v>
      </c>
      <c r="C1" s="13" t="s">
        <v>2</v>
      </c>
      <c r="D1" s="15" t="s">
        <v>7</v>
      </c>
      <c r="E1" s="15" t="s">
        <v>8</v>
      </c>
      <c r="F1" s="14" t="s">
        <v>48</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66</v>
      </c>
      <c r="C8" s="4" t="s">
        <v>67</v>
      </c>
      <c r="D8" s="41">
        <v>1</v>
      </c>
      <c r="E8" s="9" t="s">
        <v>28</v>
      </c>
      <c r="F8" s="10" t="s">
        <v>28</v>
      </c>
    </row>
    <row r="9" spans="1:6">
      <c r="A9" s="4" t="s">
        <v>40</v>
      </c>
      <c r="B9" s="4" t="s">
        <v>65</v>
      </c>
      <c r="C9" s="4" t="s">
        <v>68</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66</v>
      </c>
      <c r="C16" s="4" t="s">
        <v>67</v>
      </c>
      <c r="D16" s="41">
        <v>100</v>
      </c>
      <c r="E16" s="9" t="s">
        <v>28</v>
      </c>
      <c r="F16" s="10" t="s">
        <v>28</v>
      </c>
    </row>
    <row r="17" spans="1:6">
      <c r="A17" s="4" t="s">
        <v>41</v>
      </c>
      <c r="B17" s="4" t="s">
        <v>65</v>
      </c>
      <c r="C17" s="4" t="s">
        <v>68</v>
      </c>
      <c r="D17" s="41">
        <v>1</v>
      </c>
      <c r="E17" s="9" t="s">
        <v>28</v>
      </c>
      <c r="F17" s="10" t="s">
        <v>28</v>
      </c>
    </row>
  </sheetData>
  <autoFilter ref="B1:F1"/>
  <phoneticPr fontId="0" type="noConversion"/>
  <conditionalFormatting sqref="A17:F17 A16:C16 E16:F16">
    <cfRule type="expression" dxfId="22" priority="4">
      <formula>NOT(EXACT(INDIRECT("Z"&amp;ROW()-1&amp;"S1",FALSE()), INDIRECT("Z"&amp;ROW()&amp;"S1",FALSE())))</formula>
    </cfRule>
  </conditionalFormatting>
  <conditionalFormatting sqref="D16">
    <cfRule type="expression" dxfId="21" priority="3">
      <formula>NOT(EXACT(INDIRECT("Z"&amp;ROW()-1&amp;"S1",FALSE()), INDIRECT("Z"&amp;ROW()&amp;"S1",FALSE())))</formula>
    </cfRule>
  </conditionalFormatting>
  <conditionalFormatting sqref="B9:F9 B8:C8 E8:F8">
    <cfRule type="expression" dxfId="20" priority="2">
      <formula>NOT(EXACT(INDIRECT("Z"&amp;ROW()-1&amp;"S1",FALSE()), INDIRECT("Z"&amp;ROW()&amp;"S1",FALSE())))</formula>
    </cfRule>
  </conditionalFormatting>
  <conditionalFormatting sqref="D8">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zoomScale="175" zoomScaleNormal="175" workbookViewId="0">
      <selection activeCell="B7" sqref="B7"/>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59</v>
      </c>
      <c r="B1" s="13" t="s">
        <v>58</v>
      </c>
      <c r="C1" s="21" t="s">
        <v>9</v>
      </c>
      <c r="D1" s="21" t="s">
        <v>10</v>
      </c>
      <c r="E1" s="21" t="s">
        <v>11</v>
      </c>
      <c r="F1" s="21" t="s">
        <v>71</v>
      </c>
      <c r="G1" s="46" t="s">
        <v>77</v>
      </c>
      <c r="H1" s="21" t="s">
        <v>13</v>
      </c>
      <c r="I1" s="21" t="s">
        <v>14</v>
      </c>
      <c r="J1" s="23" t="s">
        <v>15</v>
      </c>
      <c r="K1" s="53" t="s">
        <v>16</v>
      </c>
      <c r="L1" s="20" t="s">
        <v>17</v>
      </c>
      <c r="M1" s="53" t="s">
        <v>79</v>
      </c>
    </row>
    <row r="2" spans="1:13">
      <c r="A2" s="4" t="s">
        <v>40</v>
      </c>
      <c r="B2" s="4" t="s">
        <v>54</v>
      </c>
      <c r="C2" s="28">
        <v>0</v>
      </c>
      <c r="D2" s="28">
        <v>20000</v>
      </c>
      <c r="E2" s="28">
        <v>600000</v>
      </c>
      <c r="F2" s="43" t="s">
        <v>28</v>
      </c>
      <c r="G2" s="47">
        <v>0</v>
      </c>
      <c r="H2" s="28">
        <v>600000</v>
      </c>
      <c r="I2" s="28">
        <v>12000</v>
      </c>
      <c r="J2" s="30">
        <v>0</v>
      </c>
      <c r="K2" s="55">
        <v>7.0000000000000007E-2</v>
      </c>
      <c r="L2" s="31">
        <v>25</v>
      </c>
      <c r="M2" s="55">
        <v>14000</v>
      </c>
    </row>
    <row r="3" spans="1:13">
      <c r="A3" s="4" t="s">
        <v>40</v>
      </c>
      <c r="B3" s="4" t="s">
        <v>57</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55</v>
      </c>
      <c r="C4" s="28">
        <v>999999</v>
      </c>
      <c r="D4" s="28">
        <v>999999</v>
      </c>
      <c r="E4" s="28">
        <v>999999</v>
      </c>
      <c r="F4" s="43" t="s">
        <v>28</v>
      </c>
      <c r="G4" s="47">
        <v>0</v>
      </c>
      <c r="H4" s="28">
        <v>0</v>
      </c>
      <c r="I4" s="28">
        <v>0</v>
      </c>
      <c r="J4" s="30">
        <v>999</v>
      </c>
      <c r="K4" s="55">
        <v>7.0000000000000007E-2</v>
      </c>
      <c r="L4" s="31">
        <v>1</v>
      </c>
      <c r="M4" s="56" t="e">
        <v>#N/A</v>
      </c>
    </row>
    <row r="5" spans="1:13">
      <c r="A5" s="4" t="s">
        <v>40</v>
      </c>
      <c r="B5" s="4" t="s">
        <v>56</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69</v>
      </c>
      <c r="C6" s="28">
        <v>0</v>
      </c>
      <c r="D6" s="28">
        <v>0</v>
      </c>
      <c r="E6" s="28">
        <v>1500</v>
      </c>
      <c r="F6" s="43" t="s">
        <v>28</v>
      </c>
      <c r="G6" s="47">
        <v>0</v>
      </c>
      <c r="H6" s="28">
        <v>0</v>
      </c>
      <c r="I6" s="28">
        <v>0</v>
      </c>
      <c r="J6" s="42">
        <v>0</v>
      </c>
      <c r="K6" s="55">
        <v>7.0000000000000007E-2</v>
      </c>
      <c r="L6" s="31">
        <v>1</v>
      </c>
      <c r="M6" s="56" t="e">
        <v>#N/A</v>
      </c>
    </row>
    <row r="7" spans="1:13">
      <c r="A7" s="4" t="s">
        <v>40</v>
      </c>
      <c r="B7" s="4" t="s">
        <v>70</v>
      </c>
      <c r="C7" s="28">
        <v>0</v>
      </c>
      <c r="D7" s="28">
        <v>0</v>
      </c>
      <c r="E7" s="28">
        <v>1500</v>
      </c>
      <c r="F7" s="43" t="s">
        <v>28</v>
      </c>
      <c r="G7" s="47">
        <v>0</v>
      </c>
      <c r="H7" s="28">
        <v>0</v>
      </c>
      <c r="I7" s="28">
        <v>80</v>
      </c>
      <c r="J7" s="42">
        <v>0</v>
      </c>
      <c r="K7" s="55">
        <v>7.0000000000000007E-2</v>
      </c>
      <c r="L7" s="31">
        <v>1</v>
      </c>
      <c r="M7" s="56" t="e">
        <v>#N/A</v>
      </c>
    </row>
    <row r="8" spans="1:13">
      <c r="A8" s="4" t="s">
        <v>41</v>
      </c>
      <c r="B8" s="4" t="s">
        <v>54</v>
      </c>
      <c r="C8" s="28">
        <v>0</v>
      </c>
      <c r="D8" s="28">
        <v>0</v>
      </c>
      <c r="E8" s="28">
        <v>3000</v>
      </c>
      <c r="F8" s="43" t="s">
        <v>28</v>
      </c>
      <c r="G8" s="47">
        <v>0</v>
      </c>
      <c r="H8" s="28">
        <v>600000</v>
      </c>
      <c r="I8" s="28">
        <v>12000</v>
      </c>
      <c r="J8" s="30">
        <v>0</v>
      </c>
      <c r="K8" s="55">
        <v>7.0000000000000007E-2</v>
      </c>
      <c r="L8" s="31">
        <v>25</v>
      </c>
      <c r="M8" s="55">
        <v>14000</v>
      </c>
    </row>
    <row r="9" spans="1:13">
      <c r="A9" s="4" t="s">
        <v>41</v>
      </c>
      <c r="B9" s="4" t="s">
        <v>57</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55</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56</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69</v>
      </c>
      <c r="C12" s="28">
        <v>0</v>
      </c>
      <c r="D12" s="28">
        <v>0</v>
      </c>
      <c r="E12" s="28">
        <v>2500</v>
      </c>
      <c r="F12" s="43" t="s">
        <v>28</v>
      </c>
      <c r="G12" s="47">
        <v>0</v>
      </c>
      <c r="H12" s="28">
        <v>0</v>
      </c>
      <c r="I12" s="28">
        <v>0</v>
      </c>
      <c r="J12" s="42">
        <v>0</v>
      </c>
      <c r="K12" s="55">
        <v>7.0000000000000007E-2</v>
      </c>
      <c r="L12" s="31">
        <v>1</v>
      </c>
      <c r="M12" s="56" t="e">
        <v>#N/A</v>
      </c>
    </row>
    <row r="13" spans="1:13">
      <c r="A13" s="4" t="s">
        <v>41</v>
      </c>
      <c r="B13" s="4" t="s">
        <v>70</v>
      </c>
      <c r="C13" s="28">
        <v>0</v>
      </c>
      <c r="D13" s="28">
        <v>0</v>
      </c>
      <c r="E13" s="28">
        <v>2500</v>
      </c>
      <c r="F13" s="43" t="s">
        <v>28</v>
      </c>
      <c r="G13" s="47">
        <v>0</v>
      </c>
      <c r="H13" s="28">
        <v>0</v>
      </c>
      <c r="I13" s="28">
        <v>80</v>
      </c>
      <c r="J13" s="42">
        <v>0</v>
      </c>
      <c r="K13" s="55">
        <v>7.0000000000000007E-2</v>
      </c>
      <c r="L13" s="31">
        <v>1</v>
      </c>
      <c r="M13" s="56" t="e">
        <v>#N/A</v>
      </c>
    </row>
  </sheetData>
  <autoFilter ref="A1:L13"/>
  <phoneticPr fontId="0" type="noConversion"/>
  <conditionalFormatting sqref="A10 C10:F10 A4 A11:F11 C4:F4 A5:F5 A14:J1048576 L14:M1048576 L1:M1 A1:F3 H1:J5 L2:L6 A8:F9 H8:J11 L8:L12 G1:G13 N1:XFD1048576 K1:K1048576 M2:M13">
    <cfRule type="expression" dxfId="18" priority="17">
      <formula>NOT(EXACT(INDIRECT("Z"&amp;ROW()-1&amp;"S1",FALSE()), INDIRECT("Z"&amp;ROW()&amp;"S1",FALSE())))</formula>
    </cfRule>
  </conditionalFormatting>
  <conditionalFormatting sqref="B10">
    <cfRule type="expression" dxfId="17" priority="16">
      <formula>NOT(EXACT(INDIRECT("Z"&amp;ROW()-1&amp;"S1",FALSE()), INDIRECT("Z"&amp;ROW()&amp;"S1",FALSE())))</formula>
    </cfRule>
  </conditionalFormatting>
  <conditionalFormatting sqref="B4">
    <cfRule type="expression" dxfId="16" priority="15">
      <formula>NOT(EXACT(INDIRECT("Z"&amp;ROW()-1&amp;"S1",FALSE()), INDIRECT("Z"&amp;ROW()&amp;"S1",FALSE())))</formula>
    </cfRule>
  </conditionalFormatting>
  <conditionalFormatting sqref="A12:A13">
    <cfRule type="expression" dxfId="15" priority="13">
      <formula>NOT(EXACT(INDIRECT("Z"&amp;ROW()-1&amp;"S1",FALSE()), INDIRECT("Z"&amp;ROW()&amp;"S1",FALSE())))</formula>
    </cfRule>
  </conditionalFormatting>
  <conditionalFormatting sqref="C12:F12 H12:J12">
    <cfRule type="expression" dxfId="14" priority="12">
      <formula>NOT(EXACT(INDIRECT("Z"&amp;ROW()-1&amp;"S1",FALSE()), INDIRECT("Z"&amp;ROW()&amp;"S1",FALSE())))</formula>
    </cfRule>
  </conditionalFormatting>
  <conditionalFormatting sqref="B12">
    <cfRule type="expression" dxfId="13" priority="11">
      <formula>NOT(EXACT(INDIRECT("Z"&amp;ROW()-1&amp;"S1",FALSE()), INDIRECT("Z"&amp;ROW()&amp;"S1",FALSE())))</formula>
    </cfRule>
  </conditionalFormatting>
  <conditionalFormatting sqref="C13:F13 L13 H13:J13">
    <cfRule type="expression" dxfId="12" priority="10">
      <formula>NOT(EXACT(INDIRECT("Z"&amp;ROW()-1&amp;"S1",FALSE()), INDIRECT("Z"&amp;ROW()&amp;"S1",FALSE())))</formula>
    </cfRule>
  </conditionalFormatting>
  <conditionalFormatting sqref="B13">
    <cfRule type="expression" dxfId="11" priority="9">
      <formula>NOT(EXACT(INDIRECT("Z"&amp;ROW()-1&amp;"S1",FALSE()), INDIRECT("Z"&amp;ROW()&amp;"S1",FALSE())))</formula>
    </cfRule>
  </conditionalFormatting>
  <conditionalFormatting sqref="A6:A7">
    <cfRule type="expression" dxfId="10" priority="7">
      <formula>NOT(EXACT(INDIRECT("Z"&amp;ROW()-1&amp;"S1",FALSE()), INDIRECT("Z"&amp;ROW()&amp;"S1",FALSE())))</formula>
    </cfRule>
  </conditionalFormatting>
  <conditionalFormatting sqref="C6:F6 H6:J6">
    <cfRule type="expression" dxfId="9" priority="6">
      <formula>NOT(EXACT(INDIRECT("Z"&amp;ROW()-1&amp;"S1",FALSE()), INDIRECT("Z"&amp;ROW()&amp;"S1",FALSE())))</formula>
    </cfRule>
  </conditionalFormatting>
  <conditionalFormatting sqref="B6">
    <cfRule type="expression" dxfId="8" priority="5">
      <formula>NOT(EXACT(INDIRECT("Z"&amp;ROW()-1&amp;"S1",FALSE()), INDIRECT("Z"&amp;ROW()&amp;"S1",FALSE())))</formula>
    </cfRule>
  </conditionalFormatting>
  <conditionalFormatting sqref="C7:F7 L7 H7:J7">
    <cfRule type="expression" dxfId="7" priority="4">
      <formula>NOT(EXACT(INDIRECT("Z"&amp;ROW()-1&amp;"S1",FALSE()), INDIRECT("Z"&amp;ROW()&amp;"S1",FALSE())))</formula>
    </cfRule>
  </conditionalFormatting>
  <conditionalFormatting sqref="B7">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58</v>
      </c>
      <c r="B1" s="13" t="s">
        <v>50</v>
      </c>
      <c r="C1" s="13" t="s">
        <v>49</v>
      </c>
      <c r="D1" s="22" t="s">
        <v>53</v>
      </c>
      <c r="E1" s="22" t="s">
        <v>76</v>
      </c>
    </row>
    <row r="2" spans="1:5">
      <c r="A2" s="4" t="s">
        <v>54</v>
      </c>
      <c r="B2" s="4" t="s">
        <v>1</v>
      </c>
      <c r="C2" s="4" t="s">
        <v>51</v>
      </c>
      <c r="D2" s="29">
        <v>1</v>
      </c>
      <c r="E2" s="29" t="e">
        <f>NA()</f>
        <v>#N/A</v>
      </c>
    </row>
    <row r="3" spans="1:5">
      <c r="A3" s="4" t="s">
        <v>54</v>
      </c>
      <c r="B3" s="4" t="s">
        <v>38</v>
      </c>
      <c r="C3" s="4" t="s">
        <v>52</v>
      </c>
      <c r="D3" s="29">
        <v>1</v>
      </c>
      <c r="E3" s="29" t="e">
        <f>NA()</f>
        <v>#N/A</v>
      </c>
    </row>
    <row r="4" spans="1:5">
      <c r="A4" s="4" t="s">
        <v>57</v>
      </c>
      <c r="B4" s="4" t="s">
        <v>6</v>
      </c>
      <c r="C4" s="4" t="s">
        <v>51</v>
      </c>
      <c r="D4" s="29">
        <v>1</v>
      </c>
      <c r="E4" s="29">
        <v>1.2</v>
      </c>
    </row>
    <row r="5" spans="1:5">
      <c r="A5" s="4" t="s">
        <v>57</v>
      </c>
      <c r="B5" s="4" t="s">
        <v>38</v>
      </c>
      <c r="C5" s="4" t="s">
        <v>52</v>
      </c>
      <c r="D5" s="29">
        <v>0.6</v>
      </c>
      <c r="E5" s="29" t="e">
        <f>NA()</f>
        <v>#N/A</v>
      </c>
    </row>
    <row r="6" spans="1:5">
      <c r="A6" s="4" t="s">
        <v>57</v>
      </c>
      <c r="B6" s="4" t="s">
        <v>26</v>
      </c>
      <c r="C6" s="4" t="s">
        <v>52</v>
      </c>
      <c r="D6" s="29">
        <v>0.2</v>
      </c>
      <c r="E6" s="29" t="e">
        <f>NA()</f>
        <v>#N/A</v>
      </c>
    </row>
    <row r="7" spans="1:5">
      <c r="A7" s="4" t="s">
        <v>56</v>
      </c>
      <c r="B7" s="4" t="s">
        <v>37</v>
      </c>
      <c r="C7" s="4" t="s">
        <v>51</v>
      </c>
      <c r="D7" s="29">
        <v>1</v>
      </c>
      <c r="E7" s="29" t="e">
        <f>NA()</f>
        <v>#N/A</v>
      </c>
    </row>
    <row r="8" spans="1:5">
      <c r="A8" s="4" t="s">
        <v>56</v>
      </c>
      <c r="B8" s="4" t="s">
        <v>38</v>
      </c>
      <c r="C8" s="4" t="s">
        <v>52</v>
      </c>
      <c r="D8" s="29">
        <v>0.35</v>
      </c>
      <c r="E8" s="29" t="e">
        <f>NA()</f>
        <v>#N/A</v>
      </c>
    </row>
    <row r="9" spans="1:5">
      <c r="A9" s="4" t="s">
        <v>56</v>
      </c>
      <c r="B9" s="4" t="s">
        <v>26</v>
      </c>
      <c r="C9" s="4" t="s">
        <v>52</v>
      </c>
      <c r="D9" s="29">
        <v>0</v>
      </c>
      <c r="E9" s="29" t="e">
        <f>NA()</f>
        <v>#N/A</v>
      </c>
    </row>
    <row r="10" spans="1:5">
      <c r="A10" s="4" t="s">
        <v>55</v>
      </c>
      <c r="B10" s="4" t="s">
        <v>29</v>
      </c>
      <c r="C10" s="4" t="s">
        <v>51</v>
      </c>
      <c r="D10" s="29">
        <v>1</v>
      </c>
      <c r="E10" s="29" t="e">
        <f>NA()</f>
        <v>#N/A</v>
      </c>
    </row>
    <row r="11" spans="1:5">
      <c r="A11" s="4" t="s">
        <v>55</v>
      </c>
      <c r="B11" s="4" t="s">
        <v>38</v>
      </c>
      <c r="C11" s="4" t="s">
        <v>52</v>
      </c>
      <c r="D11" s="29">
        <v>1</v>
      </c>
      <c r="E11" s="29" t="e">
        <f>NA()</f>
        <v>#N/A</v>
      </c>
    </row>
    <row r="12" spans="1:5">
      <c r="A12" s="4" t="s">
        <v>55</v>
      </c>
      <c r="B12" s="4" t="s">
        <v>26</v>
      </c>
      <c r="C12" s="4" t="s">
        <v>52</v>
      </c>
      <c r="D12" s="29">
        <v>0</v>
      </c>
      <c r="E12" s="29" t="e">
        <f>NA()</f>
        <v>#N/A</v>
      </c>
    </row>
    <row r="13" spans="1:5">
      <c r="A13" s="4" t="s">
        <v>69</v>
      </c>
      <c r="B13" s="4" t="s">
        <v>38</v>
      </c>
      <c r="C13" s="4" t="s">
        <v>51</v>
      </c>
      <c r="D13" s="29">
        <v>1</v>
      </c>
      <c r="E13" s="29" t="e">
        <f>NA()</f>
        <v>#N/A</v>
      </c>
    </row>
    <row r="14" spans="1:5">
      <c r="A14" s="4" t="s">
        <v>69</v>
      </c>
      <c r="B14" s="4" t="s">
        <v>66</v>
      </c>
      <c r="C14" s="4" t="s">
        <v>52</v>
      </c>
      <c r="D14" s="29">
        <v>1</v>
      </c>
      <c r="E14" s="29" t="e">
        <f>NA()</f>
        <v>#N/A</v>
      </c>
    </row>
    <row r="15" spans="1:5">
      <c r="A15" s="4" t="s">
        <v>70</v>
      </c>
      <c r="B15" s="4" t="s">
        <v>65</v>
      </c>
      <c r="C15" s="4" t="s">
        <v>51</v>
      </c>
      <c r="D15" s="29">
        <v>1</v>
      </c>
      <c r="E15" s="29" t="e">
        <f>NA()</f>
        <v>#N/A</v>
      </c>
    </row>
    <row r="16" spans="1:5">
      <c r="A16" s="4" t="s">
        <v>70</v>
      </c>
      <c r="B16" s="4" t="s">
        <v>38</v>
      </c>
      <c r="C16" s="4" t="s">
        <v>52</v>
      </c>
      <c r="D16" s="29">
        <v>1</v>
      </c>
      <c r="E16" s="29" t="e">
        <f>NA()</f>
        <v>#N/A</v>
      </c>
    </row>
    <row r="17" spans="1:5">
      <c r="A17" s="4" t="s">
        <v>70</v>
      </c>
      <c r="B17" s="4" t="s">
        <v>26</v>
      </c>
      <c r="C17" s="4" t="s">
        <v>52</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63</v>
      </c>
      <c r="B1" t="s">
        <v>62</v>
      </c>
      <c r="C1" t="s">
        <v>61</v>
      </c>
      <c r="D1" t="s">
        <v>50</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9"/>
  <sheetViews>
    <sheetView workbookViewId="0">
      <selection activeCell="E8" sqref="E8"/>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59</v>
      </c>
      <c r="B1" s="3" t="s">
        <v>60</v>
      </c>
      <c r="C1" s="3" t="s">
        <v>50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80</v>
      </c>
    </row>
    <row r="2" spans="1:21">
      <c r="A2" s="4" t="s">
        <v>40</v>
      </c>
      <c r="B2" s="4" t="s">
        <v>43</v>
      </c>
      <c r="C2" s="4" t="s">
        <v>38</v>
      </c>
      <c r="D2" s="28">
        <v>0</v>
      </c>
      <c r="E2" s="28">
        <v>0</v>
      </c>
      <c r="F2" s="28" t="s">
        <v>28</v>
      </c>
      <c r="G2" s="28">
        <v>0</v>
      </c>
      <c r="H2" s="28">
        <v>0</v>
      </c>
      <c r="I2" s="28" t="s">
        <v>28</v>
      </c>
      <c r="J2" s="29">
        <v>0.64</v>
      </c>
      <c r="K2" s="29">
        <v>0.64</v>
      </c>
      <c r="L2" s="28">
        <v>42000</v>
      </c>
      <c r="M2" s="31">
        <v>6.54</v>
      </c>
      <c r="N2" s="28">
        <v>0</v>
      </c>
      <c r="O2" s="31">
        <f t="shared" ref="O2:O5" si="0">0.05*M2</f>
        <v>0.32700000000000001</v>
      </c>
      <c r="P2" s="31">
        <v>0.02</v>
      </c>
      <c r="Q2" s="31">
        <v>0</v>
      </c>
      <c r="R2" s="55">
        <v>7.0000000000000007E-2</v>
      </c>
      <c r="S2" s="31">
        <v>50</v>
      </c>
      <c r="T2" s="31">
        <v>0.5</v>
      </c>
      <c r="U2" s="59">
        <v>3.4999999999999999E-6</v>
      </c>
    </row>
    <row r="3" spans="1:21">
      <c r="A3" s="4" t="s">
        <v>40</v>
      </c>
      <c r="B3" s="4" t="s">
        <v>42</v>
      </c>
      <c r="C3" s="4" t="s">
        <v>38</v>
      </c>
      <c r="D3" s="28">
        <v>0</v>
      </c>
      <c r="E3" s="28">
        <v>163000</v>
      </c>
      <c r="F3" s="28" t="s">
        <v>28</v>
      </c>
      <c r="G3" s="28">
        <v>0</v>
      </c>
      <c r="H3" s="28">
        <v>500</v>
      </c>
      <c r="I3" s="28" t="s">
        <v>28</v>
      </c>
      <c r="J3" s="29">
        <v>0.94</v>
      </c>
      <c r="K3" s="29">
        <v>0.94</v>
      </c>
      <c r="L3" s="28">
        <v>100000</v>
      </c>
      <c r="M3" s="31">
        <v>0</v>
      </c>
      <c r="N3" s="28">
        <v>20000</v>
      </c>
      <c r="O3" s="31">
        <f t="shared" si="0"/>
        <v>0</v>
      </c>
      <c r="P3" s="31">
        <v>0.02</v>
      </c>
      <c r="Q3" s="31">
        <v>0</v>
      </c>
      <c r="R3" s="55">
        <v>7.0000000000000007E-2</v>
      </c>
      <c r="S3" s="31">
        <v>50</v>
      </c>
      <c r="T3" s="31">
        <v>0.5</v>
      </c>
      <c r="U3" s="55">
        <v>0</v>
      </c>
    </row>
    <row r="4" spans="1:21">
      <c r="A4" s="4" t="s">
        <v>41</v>
      </c>
      <c r="B4" s="4" t="s">
        <v>43</v>
      </c>
      <c r="C4" s="4" t="s">
        <v>38</v>
      </c>
      <c r="D4" s="28">
        <v>0</v>
      </c>
      <c r="E4" s="28">
        <v>0</v>
      </c>
      <c r="F4" s="28" t="s">
        <v>28</v>
      </c>
      <c r="G4" s="28">
        <v>0</v>
      </c>
      <c r="H4" s="28">
        <v>0</v>
      </c>
      <c r="I4" s="28" t="s">
        <v>28</v>
      </c>
      <c r="J4" s="29">
        <v>0.64</v>
      </c>
      <c r="K4" s="29">
        <v>0.64</v>
      </c>
      <c r="L4" s="28">
        <v>42000</v>
      </c>
      <c r="M4" s="31">
        <v>6.54</v>
      </c>
      <c r="N4" s="28">
        <v>0</v>
      </c>
      <c r="O4" s="31">
        <f t="shared" si="0"/>
        <v>0.32700000000000001</v>
      </c>
      <c r="P4" s="31">
        <v>0.02</v>
      </c>
      <c r="Q4" s="31">
        <v>0</v>
      </c>
      <c r="R4" s="55">
        <v>7.0000000000000007E-2</v>
      </c>
      <c r="S4" s="31">
        <v>50</v>
      </c>
      <c r="T4" s="31">
        <v>0.5</v>
      </c>
      <c r="U4" s="59">
        <v>3.4999999999999999E-6</v>
      </c>
    </row>
    <row r="5" spans="1:21">
      <c r="A5" s="4" t="s">
        <v>41</v>
      </c>
      <c r="B5" s="4" t="s">
        <v>42</v>
      </c>
      <c r="C5" s="4" t="s">
        <v>38</v>
      </c>
      <c r="D5" s="28">
        <v>0</v>
      </c>
      <c r="E5" s="28">
        <v>700000</v>
      </c>
      <c r="F5" s="28" t="s">
        <v>28</v>
      </c>
      <c r="G5" s="28">
        <v>0</v>
      </c>
      <c r="H5" s="28">
        <v>1500</v>
      </c>
      <c r="I5" s="28" t="s">
        <v>28</v>
      </c>
      <c r="J5" s="29">
        <v>0.94</v>
      </c>
      <c r="K5" s="29">
        <v>0.94</v>
      </c>
      <c r="L5" s="28">
        <v>100000</v>
      </c>
      <c r="M5" s="31">
        <v>0</v>
      </c>
      <c r="N5" s="28">
        <v>20000</v>
      </c>
      <c r="O5" s="31">
        <f t="shared" si="0"/>
        <v>0</v>
      </c>
      <c r="P5" s="31">
        <v>0.02</v>
      </c>
      <c r="Q5" s="31">
        <v>0</v>
      </c>
      <c r="R5" s="55">
        <v>7.0000000000000007E-2</v>
      </c>
      <c r="S5" s="31">
        <v>50</v>
      </c>
      <c r="T5" s="31">
        <v>0.5</v>
      </c>
      <c r="U5" s="55">
        <v>0</v>
      </c>
    </row>
    <row r="6" spans="1:21">
      <c r="G6" s="57"/>
    </row>
    <row r="9" spans="1:21">
      <c r="F9" s="58"/>
      <c r="G9" s="57"/>
    </row>
  </sheetData>
  <autoFilter ref="A1:T5"/>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6:U1048576"/>
    <dataValidation allowBlank="1" showErrorMessage="1" promptTitle="Discharge" prompt="Hourly energy losses due to self-discharge as a percentage (1=100%). " sqref="U2:U5"/>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A2" sqref="A2:XFD2"/>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59</v>
      </c>
      <c r="B1" s="3" t="s">
        <v>50</v>
      </c>
      <c r="C1" s="21" t="s">
        <v>72</v>
      </c>
      <c r="D1" s="44" t="s">
        <v>12</v>
      </c>
      <c r="E1" s="21" t="s">
        <v>73</v>
      </c>
      <c r="F1" s="21" t="s">
        <v>74</v>
      </c>
      <c r="G1" s="21" t="s">
        <v>75</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abSelected="1" topLeftCell="A8704" workbookViewId="0">
      <selection activeCell="C156" sqref="C156: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44</v>
      </c>
      <c r="C1" s="6" t="s">
        <v>45</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2018-05-03T17:17:53Z</dcterms:modified>
</cp:coreProperties>
</file>