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a6a60ccdb83bc89/Desktop/"/>
    </mc:Choice>
  </mc:AlternateContent>
  <xr:revisionPtr revIDLastSave="37" documentId="8_{9CC1235C-DCB4-465B-9969-335131DDE0C0}" xr6:coauthVersionLast="47" xr6:coauthVersionMax="47" xr10:uidLastSave="{97960E0F-1851-4043-82CF-9855FAB0B97B}"/>
  <bookViews>
    <workbookView xWindow="-110" yWindow="-110" windowWidth="19420" windowHeight="10300" firstSheet="3" activeTab="3" xr2:uid="{00000000-000D-0000-FFFF-FFFF00000000}"/>
  </bookViews>
  <sheets>
    <sheet name="Sheet1 (9)" sheetId="11" state="hidden" r:id="rId1"/>
    <sheet name="Sheet1 (8)" sheetId="10" state="hidden" r:id="rId2"/>
    <sheet name="Sheet1 (7)" sheetId="9" state="hidden" r:id="rId3"/>
    <sheet name="Sheet1 (15)" sheetId="17" r:id="rId4"/>
    <sheet name="Sheet1 (14)" sheetId="16" r:id="rId5"/>
    <sheet name="Sheet1 (13)" sheetId="15" r:id="rId6"/>
    <sheet name="Sheet1 (12)" sheetId="14" r:id="rId7"/>
    <sheet name="Sheet1 (11)" sheetId="13" r:id="rId8"/>
    <sheet name="Sheet1 (6)" sheetId="8" state="hidden" r:id="rId9"/>
    <sheet name="Sheet1 (10)" sheetId="12" state="hidden" r:id="rId10"/>
    <sheet name="Sheet1 (5)" sheetId="7" state="hidden" r:id="rId11"/>
    <sheet name="Sheet1 (4)" sheetId="6" state="hidden" r:id="rId12"/>
    <sheet name="Sheet1 (3)" sheetId="5" state="hidden" r:id="rId13"/>
    <sheet name="Sheet1 (2)" sheetId="4" state="hidden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7" l="1"/>
  <c r="H33" i="17" s="1"/>
  <c r="H30" i="16"/>
  <c r="H31" i="16" s="1"/>
  <c r="H30" i="15"/>
  <c r="H30" i="14"/>
  <c r="H31" i="14" s="1"/>
  <c r="H27" i="14"/>
  <c r="H30" i="13"/>
  <c r="H31" i="13" s="1"/>
  <c r="H27" i="13"/>
  <c r="H29" i="8"/>
  <c r="H28" i="11"/>
  <c r="H29" i="12"/>
  <c r="H31" i="12" s="1"/>
  <c r="H27" i="10"/>
  <c r="H26" i="10"/>
  <c r="H25" i="10"/>
  <c r="H26" i="8"/>
  <c r="H25" i="9"/>
  <c r="H29" i="9" s="1"/>
  <c r="H25" i="8"/>
  <c r="H27" i="7"/>
  <c r="H30" i="7" s="1"/>
  <c r="H27" i="4"/>
  <c r="H26" i="6"/>
  <c r="H30" i="6" s="1"/>
  <c r="H25" i="5"/>
  <c r="H29" i="5" s="1"/>
  <c r="H26" i="4"/>
  <c r="H33" i="13" l="1"/>
  <c r="H32" i="13"/>
  <c r="H34" i="17"/>
  <c r="H35" i="17" s="1"/>
  <c r="H32" i="16"/>
  <c r="H33" i="16" s="1"/>
  <c r="H31" i="15"/>
  <c r="H32" i="15"/>
  <c r="H32" i="14"/>
  <c r="H33" i="14" s="1"/>
  <c r="H30" i="4"/>
  <c r="H33" i="15" l="1"/>
</calcChain>
</file>

<file path=xl/sharedStrings.xml><?xml version="1.0" encoding="utf-8"?>
<sst xmlns="http://schemas.openxmlformats.org/spreadsheetml/2006/main" count="780" uniqueCount="143">
  <si>
    <t>INVOICE</t>
  </si>
  <si>
    <t xml:space="preserve">Date </t>
  </si>
  <si>
    <t>[Door No, Street Address]</t>
  </si>
  <si>
    <t>INVOICE #</t>
  </si>
  <si>
    <t>[city ,Dist. St, zip]</t>
  </si>
  <si>
    <t xml:space="preserve">Customer ID </t>
  </si>
  <si>
    <t>Phone No.</t>
  </si>
  <si>
    <t>PAN NO.</t>
  </si>
  <si>
    <t>Due Date</t>
  </si>
  <si>
    <t xml:space="preserve">INVOICE TO </t>
  </si>
  <si>
    <t>[Company Name ]</t>
  </si>
  <si>
    <t>[Address]</t>
  </si>
  <si>
    <t>[GSTIN]</t>
  </si>
  <si>
    <t>[EMAIL]</t>
  </si>
  <si>
    <t xml:space="preserve">12 Stone Bonwon India Pvt Ltd </t>
  </si>
  <si>
    <t>Hindupur , Ananthapur District</t>
  </si>
  <si>
    <t>37AABCZ100K1Z2</t>
  </si>
  <si>
    <t>12stonebonwon@gmail.com/group@12stonetech.com</t>
  </si>
  <si>
    <t>NO.</t>
  </si>
  <si>
    <t>DESCRIPTION</t>
  </si>
  <si>
    <t>QTY</t>
  </si>
  <si>
    <t xml:space="preserve">UNIT </t>
  </si>
  <si>
    <t xml:space="preserve">AMOUNT </t>
  </si>
  <si>
    <t>AMOUNT</t>
  </si>
  <si>
    <t>NET TOTAL</t>
  </si>
  <si>
    <t>Sub Total</t>
  </si>
  <si>
    <t xml:space="preserve">ROUNDED GRAND TOTAL </t>
  </si>
  <si>
    <t xml:space="preserve">Notes </t>
  </si>
  <si>
    <t>BANK INFO</t>
  </si>
  <si>
    <t xml:space="preserve">BANK NAME </t>
  </si>
  <si>
    <t>BANK ADDRESS</t>
  </si>
  <si>
    <t xml:space="preserve">ACCOUNT NAME </t>
  </si>
  <si>
    <t>ACC NO</t>
  </si>
  <si>
    <t xml:space="preserve">IFSC CODE </t>
  </si>
  <si>
    <t>Hope your Business doing well</t>
  </si>
  <si>
    <t>SRI RAM EARTH MOVERS</t>
  </si>
  <si>
    <t xml:space="preserve">NANDIGUNTA VILLAGE </t>
  </si>
  <si>
    <t>VINJAMUR ,SPSR NELLORE DT</t>
  </si>
  <si>
    <t>MOTOR GRADER</t>
  </si>
  <si>
    <t>EACH</t>
  </si>
  <si>
    <t>FOOD (20.04.2018 TO 19.05.2018)</t>
  </si>
  <si>
    <t>Total Payable amoount  in words Rupees One Lakh Forty Four thousand Only</t>
  </si>
  <si>
    <t>ANDHRA BANK</t>
  </si>
  <si>
    <t xml:space="preserve">VINJAMUR </t>
  </si>
  <si>
    <t xml:space="preserve">K.RAGHU RAMI REDDY </t>
  </si>
  <si>
    <t>ANDB0001905</t>
  </si>
  <si>
    <t xml:space="preserve">PROPRIETOR SIGNATURE </t>
  </si>
  <si>
    <t>20.05.2018</t>
  </si>
  <si>
    <t>FOOD (20.05.2018 TO 19.06.2018)</t>
  </si>
  <si>
    <t>Total Payable amoount  in words Rupees One Lakh Eighty Three Thousand only</t>
  </si>
  <si>
    <t>BVDPR0624N</t>
  </si>
  <si>
    <t>19/05/2018</t>
  </si>
  <si>
    <t>19.06.2018</t>
  </si>
  <si>
    <t>1-250-5A,Madaksir Rd, Penukonda , Ananthapur -515110,Andhra Pradesh INDIA</t>
  </si>
  <si>
    <t>01.06.2018</t>
  </si>
  <si>
    <t>30.06.2018</t>
  </si>
  <si>
    <t>EFSPS2071L</t>
  </si>
  <si>
    <t>RANGANATHA CONSTRUCTIONS</t>
  </si>
  <si>
    <t>27/865-1,DURGA NAGAR ,REVENUE WARD , NO. 26 DHARMAVARAM 515671</t>
  </si>
  <si>
    <t>ANANTHAPUR DIST</t>
  </si>
  <si>
    <t>ranganathaconstructions9@gmail.com</t>
  </si>
  <si>
    <t>Night OT( Extra Hours)</t>
  </si>
  <si>
    <t>hours</t>
  </si>
  <si>
    <t>Each</t>
  </si>
  <si>
    <t>HDFC BANK</t>
  </si>
  <si>
    <t>BANGLORE</t>
  </si>
  <si>
    <t>V.SUNIL</t>
  </si>
  <si>
    <t>HDFC0004210</t>
  </si>
  <si>
    <t>BRANCH</t>
  </si>
  <si>
    <t>NARAYANAPURA</t>
  </si>
  <si>
    <t>Total Payable amoount  in words Rupees Two lakhs Seventy Four Thousand Four Hundred Only</t>
  </si>
  <si>
    <t>MOTOR GRADER 12 FEET GD 511</t>
  </si>
  <si>
    <t xml:space="preserve">MOTOR GRADER 12 FEET SHANTHU </t>
  </si>
  <si>
    <t>Total Payable amoount  in words Rupees Two lakhs Sixty Five Thousand Six Hundred Only</t>
  </si>
  <si>
    <t>20/06/2018</t>
  </si>
  <si>
    <t>19/07/2018</t>
  </si>
  <si>
    <t>20.07.2018 to 24.07.2018</t>
  </si>
  <si>
    <t>FOOD (20.06.2018 TO 24.07.2018)</t>
  </si>
  <si>
    <t>Total Payable amount  in words Rupees Two lakhs Thirteen Thousnad Five Hundred only</t>
  </si>
  <si>
    <t>25/07/2018</t>
  </si>
  <si>
    <t>MOTOR GRADER (20.06.2018 to 19.07.2018)</t>
  </si>
  <si>
    <t>01.08.2018</t>
  </si>
  <si>
    <t>18.08.2018</t>
  </si>
  <si>
    <t xml:space="preserve">MOTOR GRADER 13 FEET SHANTHU </t>
  </si>
  <si>
    <t xml:space="preserve">Night Shift </t>
  </si>
  <si>
    <t>18 days</t>
  </si>
  <si>
    <t>18 dyas</t>
  </si>
  <si>
    <t xml:space="preserve">Total </t>
  </si>
  <si>
    <t>Total Payable amount Two Lakhs  Seventy Five Thousand Nine Hundred Seventy Six only</t>
  </si>
  <si>
    <t>LAKSHMI VILAS BANK</t>
  </si>
  <si>
    <t>VETAVALEM</t>
  </si>
  <si>
    <t>D.ARUN KUMAR</t>
  </si>
  <si>
    <t>079430100005922</t>
  </si>
  <si>
    <t>LAVB0000794</t>
  </si>
  <si>
    <t>5 Days</t>
  </si>
  <si>
    <t xml:space="preserve">NIGHT SHIFT </t>
  </si>
  <si>
    <t>4 DYAS</t>
  </si>
  <si>
    <t>TRAILER RETURN</t>
  </si>
  <si>
    <t xml:space="preserve">Total Payable amount  in words Rupees one Lak Two Thousand Only </t>
  </si>
  <si>
    <t>24/08/2018</t>
  </si>
  <si>
    <t>MOTOR GRADER (25.07.2018 to 24.08.2018)</t>
  </si>
  <si>
    <t>Total Payable amount  in One Lakh Eighty Three Thousand Only</t>
  </si>
  <si>
    <t xml:space="preserve">SRR PROJECTS PRIVATE LIMITED </t>
  </si>
  <si>
    <t>KIA CAR COMPANY , PENUGONDA</t>
  </si>
  <si>
    <t>37AAKCS3498P1ZA</t>
  </si>
  <si>
    <t>30/09/2018</t>
  </si>
  <si>
    <t>RATE</t>
  </si>
  <si>
    <t>CGST 9%</t>
  </si>
  <si>
    <t>SGST 9%</t>
  </si>
  <si>
    <t xml:space="preserve">GRAND TOTAL </t>
  </si>
  <si>
    <t>Total Payable amount   One Lakh Seventy Eight Thousnd Three Hundred Fifteen only</t>
  </si>
  <si>
    <t xml:space="preserve">PHASE -4  CAR PARKING YARD + B 17.5 ROAD GRADING </t>
  </si>
  <si>
    <t>Bill Period: 01-09.2018 to 30.09.2018</t>
  </si>
  <si>
    <t>Bill Period: 10.09.2018 to 30.09.2018</t>
  </si>
  <si>
    <t xml:space="preserve">APIIC Working Hours </t>
  </si>
  <si>
    <t>17.2 hours</t>
  </si>
  <si>
    <t>Total Payable amount   Forty Two Thousand Six Hundred Twenty two only</t>
  </si>
  <si>
    <t>srracckia@gmail.com</t>
  </si>
  <si>
    <t>Bill Period: 01.09.2018 to 30.09.2018</t>
  </si>
  <si>
    <t>34.7    hours</t>
  </si>
  <si>
    <t>Total Payable amount   Eighty Five Thousand Nine Hundred Eighty Seven only</t>
  </si>
  <si>
    <t>HOURS WORKING                               Phase -4</t>
  </si>
  <si>
    <t>GST No.</t>
  </si>
  <si>
    <t>37BVDPR0624N1Z9</t>
  </si>
  <si>
    <t>November month</t>
  </si>
  <si>
    <t>01 Month</t>
  </si>
  <si>
    <t>December month</t>
  </si>
  <si>
    <t>January month</t>
  </si>
  <si>
    <t>INVOICE No</t>
  </si>
  <si>
    <t xml:space="preserve">TSR NIRMANN PRIVATE LIMITED </t>
  </si>
  <si>
    <t>37AADCT9487E1ZU</t>
  </si>
  <si>
    <t>8/293,Allurpet Village, Allurpet Mandal,Allur Cell nb: 7989501183</t>
  </si>
  <si>
    <t>Nellore District, Andhrapradesh-524315</t>
  </si>
  <si>
    <t>[PAN]</t>
  </si>
  <si>
    <t>AADCT9487E</t>
  </si>
  <si>
    <t xml:space="preserve">Bill Period 01.11.2021 to 31.03.2022 </t>
  </si>
  <si>
    <t>February month</t>
  </si>
  <si>
    <t>March month</t>
  </si>
  <si>
    <t>HDFC Bank</t>
  </si>
  <si>
    <t>Atmakur</t>
  </si>
  <si>
    <t>HDFC0004300</t>
  </si>
  <si>
    <t xml:space="preserve">Total Payable amount   Thirteen Lakshs  Eight Thousand Five Hundred Fifty Six  </t>
  </si>
  <si>
    <t>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</si>
</sst>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indexed="23"/>
      <name val="Arial Black"/>
      <family val="2"/>
    </font>
    <font>
      <u/>
      <sz val="11"/>
      <color theme="10"/>
      <name val="Calibri"/>
      <family val="2"/>
    </font>
    <font>
      <b/>
      <u/>
      <sz val="11"/>
      <color theme="10"/>
      <name val="Calibri"/>
      <family val="2"/>
    </font>
    <font>
      <b/>
      <u val="double"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22"/>
      <color indexed="23"/>
      <name val="Arial Black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Arial Black"/>
      <family val="2"/>
    </font>
    <font>
      <sz val="20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0" borderId="0" xfId="0" applyFont="1" applyAlignment="1">
      <alignment horizontal="left"/>
    </xf>
    <xf numFmtId="0" fontId="4" fillId="0" borderId="0" xfId="1" applyFont="1" applyAlignment="1" applyProtection="1"/>
    <xf numFmtId="0" fontId="1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3" fillId="0" borderId="0" xfId="1" applyAlignment="1" applyProtection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1" fontId="9" fillId="0" borderId="1" xfId="0" applyNumberFormat="1" applyFont="1" applyBorder="1"/>
    <xf numFmtId="1" fontId="1" fillId="0" borderId="1" xfId="0" applyNumberFormat="1" applyFont="1" applyBorder="1"/>
    <xf numFmtId="2" fontId="1" fillId="0" borderId="1" xfId="0" applyNumberFormat="1" applyFont="1" applyBorder="1"/>
    <xf numFmtId="2" fontId="5" fillId="0" borderId="1" xfId="0" applyNumberFormat="1" applyFont="1" applyBorder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7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6" fillId="2" borderId="0" xfId="0" applyFont="1" applyFill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nganathaconstructions9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ranganathaconstructions9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anganathaconstructions9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12stonebonwon@gmail.com/group@12stonetech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12stonebonwon@gmail.com/group@12stonetech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ranganathaconstructions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2stonebonwon@gmail.com/group@12stonetech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12stonebonwon@gmail.com/group@12stonetech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rracckia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srracckia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srracckia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12stonebonwon@gmail.com/group@12stone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J43"/>
  <sheetViews>
    <sheetView topLeftCell="A10" workbookViewId="0">
      <selection activeCell="H40" sqref="H40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5.453125" customWidth="1"/>
    <col min="6" max="6" width="11.453125" customWidth="1"/>
    <col min="7" max="7" width="11.54296875" customWidth="1"/>
    <col min="8" max="8" width="16" customWidth="1"/>
    <col min="9" max="9" width="6.1796875" customWidth="1"/>
    <col min="10" max="10" width="5.54296875" customWidth="1"/>
  </cols>
  <sheetData>
    <row r="9" spans="1:9" ht="30.5" x14ac:dyDescent="0.85">
      <c r="F9" s="1" t="s">
        <v>0</v>
      </c>
    </row>
    <row r="10" spans="1:9" ht="15" thickBot="1" x14ac:dyDescent="0.4"/>
    <row r="11" spans="1:9" ht="15" thickBot="1" x14ac:dyDescent="0.4">
      <c r="G11" s="2" t="s">
        <v>1</v>
      </c>
      <c r="H11" s="61">
        <v>43108</v>
      </c>
      <c r="I11" s="62"/>
    </row>
    <row r="12" spans="1:9" ht="24" customHeight="1" thickBot="1" x14ac:dyDescent="0.4">
      <c r="A12" s="63" t="s">
        <v>2</v>
      </c>
      <c r="B12" s="64"/>
      <c r="C12" s="65" t="s">
        <v>36</v>
      </c>
      <c r="D12" s="66"/>
      <c r="E12" s="66"/>
      <c r="F12" s="62"/>
      <c r="G12" s="2" t="s">
        <v>3</v>
      </c>
      <c r="H12" s="61">
        <v>43108</v>
      </c>
      <c r="I12" s="62"/>
    </row>
    <row r="13" spans="1:9" ht="15" thickBot="1" x14ac:dyDescent="0.4">
      <c r="A13" t="s">
        <v>4</v>
      </c>
      <c r="C13" s="65" t="s">
        <v>37</v>
      </c>
      <c r="D13" s="66"/>
      <c r="E13" s="66"/>
      <c r="F13" s="62"/>
      <c r="G13" s="2" t="s">
        <v>5</v>
      </c>
      <c r="H13" s="65" t="s">
        <v>35</v>
      </c>
      <c r="I13" s="62"/>
    </row>
    <row r="14" spans="1:9" ht="15" thickBot="1" x14ac:dyDescent="0.4">
      <c r="A14" t="s">
        <v>6</v>
      </c>
      <c r="C14" s="65">
        <v>9490151480</v>
      </c>
      <c r="D14" s="66"/>
      <c r="E14" s="66"/>
      <c r="F14" s="62"/>
      <c r="G14" s="2"/>
    </row>
    <row r="15" spans="1:9" ht="15" thickBot="1" x14ac:dyDescent="0.4">
      <c r="A15" t="s">
        <v>7</v>
      </c>
      <c r="C15" s="65" t="s">
        <v>56</v>
      </c>
      <c r="D15" s="66"/>
      <c r="E15" s="66"/>
      <c r="F15" s="62"/>
      <c r="G15" s="2" t="s">
        <v>8</v>
      </c>
      <c r="H15" s="61">
        <v>43228</v>
      </c>
      <c r="I15" s="62"/>
    </row>
    <row r="17" spans="1:9" x14ac:dyDescent="0.35">
      <c r="A17" s="70" t="s">
        <v>9</v>
      </c>
      <c r="B17" s="70"/>
      <c r="C17" s="70"/>
      <c r="D17" s="70"/>
      <c r="E17" s="70"/>
      <c r="F17" s="70"/>
      <c r="G17" s="70"/>
      <c r="H17" s="70"/>
      <c r="I17" s="70"/>
    </row>
    <row r="18" spans="1:9" x14ac:dyDescent="0.35">
      <c r="A18" s="71" t="s">
        <v>10</v>
      </c>
      <c r="B18" s="71"/>
      <c r="C18" s="2" t="s">
        <v>57</v>
      </c>
      <c r="D18" s="2"/>
      <c r="E18" s="2"/>
      <c r="F18" s="2"/>
      <c r="G18" s="2"/>
      <c r="H18" s="2"/>
    </row>
    <row r="19" spans="1:9" ht="27" customHeight="1" x14ac:dyDescent="0.35">
      <c r="A19" s="71" t="s">
        <v>11</v>
      </c>
      <c r="B19" s="71"/>
      <c r="C19" s="72" t="s">
        <v>58</v>
      </c>
      <c r="D19" s="72"/>
      <c r="E19" s="72"/>
      <c r="F19" s="72"/>
      <c r="G19" s="72"/>
      <c r="H19" s="72"/>
      <c r="I19" s="72"/>
    </row>
    <row r="20" spans="1:9" x14ac:dyDescent="0.35">
      <c r="A20" s="27"/>
      <c r="B20" s="27"/>
      <c r="C20" s="2" t="s">
        <v>59</v>
      </c>
      <c r="D20" s="2"/>
      <c r="E20" s="2"/>
      <c r="F20" s="2"/>
      <c r="G20" s="2"/>
      <c r="H20" s="2"/>
    </row>
    <row r="21" spans="1:9" x14ac:dyDescent="0.35">
      <c r="A21" s="71" t="s">
        <v>12</v>
      </c>
      <c r="B21" s="71"/>
      <c r="C21" s="2"/>
      <c r="D21" s="2"/>
      <c r="E21" s="2"/>
      <c r="F21" s="2"/>
      <c r="G21" s="2"/>
      <c r="H21" s="2"/>
    </row>
    <row r="22" spans="1:9" x14ac:dyDescent="0.35">
      <c r="A22" s="71" t="s">
        <v>13</v>
      </c>
      <c r="B22" s="71"/>
      <c r="C22" s="21" t="s">
        <v>60</v>
      </c>
      <c r="D22" s="2"/>
      <c r="E22" s="2"/>
      <c r="F22" s="2"/>
      <c r="G22" s="2"/>
      <c r="H22" s="2"/>
    </row>
    <row r="24" spans="1:9" x14ac:dyDescent="0.35">
      <c r="A24" s="3" t="s">
        <v>18</v>
      </c>
      <c r="B24" s="73" t="s">
        <v>19</v>
      </c>
      <c r="C24" s="73"/>
      <c r="D24" s="73"/>
      <c r="E24" s="3" t="s">
        <v>20</v>
      </c>
      <c r="F24" s="3" t="s">
        <v>21</v>
      </c>
      <c r="G24" s="3" t="s">
        <v>22</v>
      </c>
      <c r="H24" s="3" t="s">
        <v>23</v>
      </c>
    </row>
    <row r="25" spans="1:9" ht="30.75" customHeight="1" x14ac:dyDescent="0.35">
      <c r="A25" s="3">
        <v>1</v>
      </c>
      <c r="B25" s="67" t="s">
        <v>71</v>
      </c>
      <c r="C25" s="68"/>
      <c r="D25" s="69"/>
      <c r="E25" s="31" t="s">
        <v>94</v>
      </c>
      <c r="F25" s="3" t="s">
        <v>39</v>
      </c>
      <c r="G25" s="3">
        <v>8000</v>
      </c>
      <c r="H25" s="3">
        <v>40000</v>
      </c>
    </row>
    <row r="26" spans="1:9" ht="30.75" customHeight="1" x14ac:dyDescent="0.35">
      <c r="A26" s="3">
        <v>2</v>
      </c>
      <c r="B26" s="67" t="s">
        <v>95</v>
      </c>
      <c r="C26" s="68"/>
      <c r="D26" s="69"/>
      <c r="E26" s="3" t="s">
        <v>96</v>
      </c>
      <c r="F26" s="3" t="s">
        <v>39</v>
      </c>
      <c r="G26" s="3">
        <v>8000</v>
      </c>
      <c r="H26" s="3">
        <v>32000</v>
      </c>
    </row>
    <row r="27" spans="1:9" ht="30.75" customHeight="1" x14ac:dyDescent="0.35">
      <c r="A27" s="3">
        <v>2</v>
      </c>
      <c r="B27" s="67" t="s">
        <v>97</v>
      </c>
      <c r="C27" s="68"/>
      <c r="D27" s="69"/>
      <c r="E27" s="3"/>
      <c r="F27" s="3"/>
      <c r="G27" s="3">
        <v>30000</v>
      </c>
      <c r="H27" s="3">
        <v>30000</v>
      </c>
    </row>
    <row r="28" spans="1:9" ht="30.75" customHeight="1" x14ac:dyDescent="0.35">
      <c r="A28" s="3"/>
      <c r="B28" s="77" t="s">
        <v>24</v>
      </c>
      <c r="C28" s="77"/>
      <c r="D28" s="77"/>
      <c r="E28" s="3"/>
      <c r="F28" s="3"/>
      <c r="G28" s="3"/>
      <c r="H28" s="3">
        <f>SUM(H25:H27)</f>
        <v>102000</v>
      </c>
    </row>
    <row r="29" spans="1:9" x14ac:dyDescent="0.35">
      <c r="E29" s="78" t="s">
        <v>25</v>
      </c>
      <c r="F29" s="78"/>
      <c r="G29" s="78"/>
      <c r="H29" s="3"/>
    </row>
    <row r="31" spans="1:9" ht="32.25" customHeight="1" x14ac:dyDescent="0.35">
      <c r="B31" s="79" t="s">
        <v>98</v>
      </c>
      <c r="C31" s="79"/>
      <c r="D31" s="79"/>
      <c r="E31" s="79"/>
      <c r="F31" s="79"/>
      <c r="G31" s="79"/>
      <c r="H31" s="79"/>
      <c r="I31" s="79"/>
    </row>
    <row r="32" spans="1:9" ht="15" thickBot="1" x14ac:dyDescent="0.4"/>
    <row r="33" spans="1:10" ht="15" thickBot="1" x14ac:dyDescent="0.4">
      <c r="B33" s="8" t="s">
        <v>27</v>
      </c>
      <c r="C33" s="9"/>
      <c r="D33" s="9"/>
      <c r="E33" s="9"/>
      <c r="F33" s="10"/>
      <c r="G33" s="8" t="s">
        <v>27</v>
      </c>
      <c r="H33" s="9"/>
      <c r="I33" s="9"/>
      <c r="J33" s="9"/>
    </row>
    <row r="34" spans="1:10" ht="15" thickBot="1" x14ac:dyDescent="0.4">
      <c r="B34" s="82" t="s">
        <v>28</v>
      </c>
      <c r="C34" s="83"/>
      <c r="D34" s="83"/>
      <c r="E34" s="83"/>
      <c r="F34" s="84"/>
      <c r="G34" s="28" t="s">
        <v>28</v>
      </c>
      <c r="H34" s="29"/>
      <c r="I34" s="29"/>
      <c r="J34" s="29"/>
    </row>
    <row r="35" spans="1:10" x14ac:dyDescent="0.35">
      <c r="B35" s="5" t="s">
        <v>29</v>
      </c>
      <c r="C35" s="74" t="s">
        <v>64</v>
      </c>
      <c r="D35" s="74"/>
      <c r="E35" s="74"/>
      <c r="F35" s="85"/>
      <c r="G35" s="5" t="s">
        <v>29</v>
      </c>
      <c r="H35" s="74" t="s">
        <v>89</v>
      </c>
      <c r="I35" s="74"/>
      <c r="J35" s="74"/>
    </row>
    <row r="36" spans="1:10" x14ac:dyDescent="0.35">
      <c r="B36" s="5" t="s">
        <v>30</v>
      </c>
      <c r="C36" s="4"/>
      <c r="D36" s="75" t="s">
        <v>65</v>
      </c>
      <c r="E36" s="75"/>
      <c r="F36" s="76"/>
      <c r="G36" s="5" t="s">
        <v>30</v>
      </c>
      <c r="H36" s="4"/>
      <c r="I36" s="23" t="s">
        <v>90</v>
      </c>
      <c r="J36" s="23"/>
    </row>
    <row r="37" spans="1:10" x14ac:dyDescent="0.35">
      <c r="B37" s="5" t="s">
        <v>31</v>
      </c>
      <c r="C37" s="4"/>
      <c r="D37" s="75" t="s">
        <v>66</v>
      </c>
      <c r="E37" s="75"/>
      <c r="F37" s="76"/>
      <c r="G37" s="5" t="s">
        <v>31</v>
      </c>
      <c r="H37" s="4"/>
      <c r="I37" s="23" t="s">
        <v>91</v>
      </c>
      <c r="J37" s="23"/>
    </row>
    <row r="38" spans="1:10" x14ac:dyDescent="0.35">
      <c r="B38" s="5" t="s">
        <v>68</v>
      </c>
      <c r="C38" s="4"/>
      <c r="D38" s="23"/>
      <c r="E38" s="23" t="s">
        <v>69</v>
      </c>
      <c r="F38" s="24"/>
      <c r="G38" s="5" t="s">
        <v>68</v>
      </c>
      <c r="H38" s="4"/>
      <c r="I38" s="23" t="s">
        <v>90</v>
      </c>
      <c r="J38" s="23"/>
    </row>
    <row r="39" spans="1:10" x14ac:dyDescent="0.35">
      <c r="B39" s="5" t="s">
        <v>32</v>
      </c>
      <c r="C39" s="4"/>
      <c r="D39" s="86">
        <v>50100091385354</v>
      </c>
      <c r="E39" s="86"/>
      <c r="F39" s="87"/>
      <c r="G39" s="5" t="s">
        <v>32</v>
      </c>
      <c r="H39" s="4"/>
      <c r="I39" s="32" t="s">
        <v>92</v>
      </c>
      <c r="J39" s="32"/>
    </row>
    <row r="40" spans="1:10" x14ac:dyDescent="0.35">
      <c r="B40" s="6" t="s">
        <v>33</v>
      </c>
      <c r="C40" s="7"/>
      <c r="D40" s="80" t="s">
        <v>67</v>
      </c>
      <c r="E40" s="80"/>
      <c r="F40" s="81"/>
      <c r="G40" s="6" t="s">
        <v>33</v>
      </c>
      <c r="H40" s="7"/>
      <c r="I40" s="25" t="s">
        <v>93</v>
      </c>
      <c r="J40" s="25"/>
    </row>
    <row r="43" spans="1:10" x14ac:dyDescent="0.35">
      <c r="A43" s="2" t="s">
        <v>46</v>
      </c>
      <c r="G43" s="2" t="s">
        <v>34</v>
      </c>
    </row>
  </sheetData>
  <mergeCells count="29">
    <mergeCell ref="D40:F40"/>
    <mergeCell ref="B34:F34"/>
    <mergeCell ref="C35:F35"/>
    <mergeCell ref="D36:F36"/>
    <mergeCell ref="D39:F39"/>
    <mergeCell ref="H35:J35"/>
    <mergeCell ref="D37:F37"/>
    <mergeCell ref="B28:D28"/>
    <mergeCell ref="E29:G29"/>
    <mergeCell ref="B31:I31"/>
    <mergeCell ref="B27:D27"/>
    <mergeCell ref="C14:F14"/>
    <mergeCell ref="C15:F15"/>
    <mergeCell ref="H15:I15"/>
    <mergeCell ref="A17:I17"/>
    <mergeCell ref="A18:B18"/>
    <mergeCell ref="A19:B19"/>
    <mergeCell ref="C19:I19"/>
    <mergeCell ref="A21:B21"/>
    <mergeCell ref="A22:B22"/>
    <mergeCell ref="B24:D24"/>
    <mergeCell ref="B25:D25"/>
    <mergeCell ref="B26:D26"/>
    <mergeCell ref="H11:I11"/>
    <mergeCell ref="A12:B12"/>
    <mergeCell ref="C12:F12"/>
    <mergeCell ref="H12:I12"/>
    <mergeCell ref="C13:F13"/>
    <mergeCell ref="H13:I13"/>
  </mergeCells>
  <hyperlinks>
    <hyperlink ref="C22" r:id="rId1" xr:uid="{00000000-0004-0000-0000-000000000000}"/>
  </hyperlinks>
  <pageMargins left="0.7" right="0.7" top="0.75" bottom="0.75" header="0.3" footer="0.3"/>
  <pageSetup paperSize="9" scale="95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8:K45"/>
  <sheetViews>
    <sheetView topLeftCell="A19" workbookViewId="0">
      <selection activeCell="G22" sqref="G22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5.453125" customWidth="1"/>
    <col min="6" max="6" width="11.453125" customWidth="1"/>
    <col min="7" max="7" width="11.54296875" customWidth="1"/>
    <col min="8" max="8" width="19" customWidth="1"/>
    <col min="9" max="9" width="3.26953125" customWidth="1"/>
    <col min="10" max="10" width="7.26953125" customWidth="1"/>
  </cols>
  <sheetData>
    <row r="8" spans="1:9" ht="7.5" customHeight="1" x14ac:dyDescent="0.35"/>
    <row r="9" spans="1:9" hidden="1" x14ac:dyDescent="0.35"/>
    <row r="10" spans="1:9" ht="33.5" x14ac:dyDescent="0.95">
      <c r="E10" s="20" t="s">
        <v>0</v>
      </c>
    </row>
    <row r="11" spans="1:9" ht="15" thickBot="1" x14ac:dyDescent="0.4"/>
    <row r="12" spans="1:9" ht="15" thickBot="1" x14ac:dyDescent="0.4">
      <c r="G12" s="2" t="s">
        <v>1</v>
      </c>
      <c r="H12" s="65" t="s">
        <v>81</v>
      </c>
      <c r="I12" s="62"/>
    </row>
    <row r="13" spans="1:9" ht="15" thickBot="1" x14ac:dyDescent="0.4">
      <c r="A13" t="s">
        <v>2</v>
      </c>
      <c r="C13" s="65" t="s">
        <v>36</v>
      </c>
      <c r="D13" s="66"/>
      <c r="E13" s="66"/>
      <c r="F13" s="62"/>
      <c r="G13" s="2" t="s">
        <v>3</v>
      </c>
      <c r="H13" s="61" t="s">
        <v>81</v>
      </c>
      <c r="I13" s="62"/>
    </row>
    <row r="14" spans="1:9" ht="15" thickBot="1" x14ac:dyDescent="0.4">
      <c r="A14" t="s">
        <v>4</v>
      </c>
      <c r="C14" s="65" t="s">
        <v>37</v>
      </c>
      <c r="D14" s="66"/>
      <c r="E14" s="66"/>
      <c r="F14" s="62"/>
      <c r="G14" s="2" t="s">
        <v>5</v>
      </c>
      <c r="H14" s="65" t="s">
        <v>35</v>
      </c>
      <c r="I14" s="62"/>
    </row>
    <row r="15" spans="1:9" ht="15" thickBot="1" x14ac:dyDescent="0.4">
      <c r="A15" t="s">
        <v>6</v>
      </c>
      <c r="C15" s="65">
        <v>9490151480</v>
      </c>
      <c r="D15" s="66"/>
      <c r="E15" s="66"/>
      <c r="F15" s="62"/>
      <c r="G15" s="2"/>
    </row>
    <row r="16" spans="1:9" ht="15" thickBot="1" x14ac:dyDescent="0.4">
      <c r="A16" t="s">
        <v>7</v>
      </c>
      <c r="C16" s="65" t="s">
        <v>56</v>
      </c>
      <c r="D16" s="66"/>
      <c r="E16" s="66"/>
      <c r="F16" s="62"/>
      <c r="G16" s="2" t="s">
        <v>8</v>
      </c>
      <c r="H16" s="65" t="s">
        <v>82</v>
      </c>
      <c r="I16" s="62"/>
    </row>
    <row r="18" spans="1:9" x14ac:dyDescent="0.35">
      <c r="A18" s="105" t="s">
        <v>9</v>
      </c>
      <c r="B18" s="105"/>
      <c r="C18" s="105"/>
      <c r="D18" s="105"/>
      <c r="E18" s="105"/>
      <c r="F18" s="105"/>
      <c r="G18" s="105"/>
      <c r="H18" s="105"/>
      <c r="I18" s="105"/>
    </row>
    <row r="19" spans="1:9" x14ac:dyDescent="0.35">
      <c r="A19" s="71" t="s">
        <v>10</v>
      </c>
      <c r="B19" s="71"/>
      <c r="C19" s="2" t="s">
        <v>57</v>
      </c>
      <c r="D19" s="2"/>
      <c r="E19" s="2"/>
      <c r="F19" s="2"/>
      <c r="G19" s="2"/>
      <c r="H19" s="2"/>
    </row>
    <row r="20" spans="1:9" ht="27" customHeight="1" x14ac:dyDescent="0.35">
      <c r="A20" s="71" t="s">
        <v>11</v>
      </c>
      <c r="B20" s="71"/>
      <c r="C20" s="72" t="s">
        <v>58</v>
      </c>
      <c r="D20" s="72"/>
      <c r="E20" s="72"/>
      <c r="F20" s="72"/>
      <c r="G20" s="72"/>
      <c r="H20" s="72"/>
      <c r="I20" s="72"/>
    </row>
    <row r="21" spans="1:9" x14ac:dyDescent="0.35">
      <c r="A21" s="27"/>
      <c r="B21" s="27"/>
      <c r="C21" s="2" t="s">
        <v>59</v>
      </c>
      <c r="D21" s="2"/>
      <c r="E21" s="2"/>
      <c r="F21" s="2"/>
      <c r="G21" s="2"/>
      <c r="H21" s="2"/>
    </row>
    <row r="22" spans="1:9" x14ac:dyDescent="0.35">
      <c r="A22" s="71" t="s">
        <v>12</v>
      </c>
      <c r="B22" s="71"/>
      <c r="C22" s="2"/>
      <c r="D22" s="2"/>
      <c r="E22" s="2"/>
      <c r="F22" s="2"/>
      <c r="G22" s="2"/>
      <c r="H22" s="2"/>
    </row>
    <row r="23" spans="1:9" x14ac:dyDescent="0.35">
      <c r="A23" s="71" t="s">
        <v>13</v>
      </c>
      <c r="B23" s="71"/>
      <c r="C23" s="21" t="s">
        <v>60</v>
      </c>
      <c r="D23" s="2"/>
      <c r="E23" s="2"/>
      <c r="F23" s="2"/>
      <c r="G23" s="2"/>
      <c r="H23" s="2"/>
    </row>
    <row r="25" spans="1:9" x14ac:dyDescent="0.35">
      <c r="A25" s="3" t="s">
        <v>18</v>
      </c>
      <c r="B25" s="73" t="s">
        <v>19</v>
      </c>
      <c r="C25" s="73"/>
      <c r="D25" s="73"/>
      <c r="E25" s="3" t="s">
        <v>20</v>
      </c>
      <c r="F25" s="3" t="s">
        <v>21</v>
      </c>
      <c r="G25" s="3" t="s">
        <v>22</v>
      </c>
      <c r="H25" s="3" t="s">
        <v>23</v>
      </c>
    </row>
    <row r="26" spans="1:9" ht="30.75" customHeight="1" x14ac:dyDescent="0.35">
      <c r="A26" s="3">
        <v>1</v>
      </c>
      <c r="B26" s="67" t="s">
        <v>83</v>
      </c>
      <c r="C26" s="68"/>
      <c r="D26" s="69"/>
      <c r="E26" s="31" t="s">
        <v>86</v>
      </c>
      <c r="F26" s="3" t="s">
        <v>63</v>
      </c>
      <c r="G26" s="3">
        <v>7666</v>
      </c>
      <c r="H26" s="3">
        <v>137988</v>
      </c>
    </row>
    <row r="27" spans="1:9" ht="30.75" customHeight="1" x14ac:dyDescent="0.35">
      <c r="A27" s="3">
        <v>2</v>
      </c>
      <c r="B27" s="67" t="s">
        <v>84</v>
      </c>
      <c r="C27" s="68"/>
      <c r="D27" s="69"/>
      <c r="E27" s="31" t="s">
        <v>85</v>
      </c>
      <c r="F27" s="3" t="s">
        <v>63</v>
      </c>
      <c r="G27" s="3">
        <v>7666</v>
      </c>
      <c r="H27" s="3">
        <v>137988</v>
      </c>
    </row>
    <row r="28" spans="1:9" ht="14.25" customHeight="1" x14ac:dyDescent="0.35">
      <c r="A28" s="3"/>
      <c r="B28" s="77"/>
      <c r="C28" s="77"/>
      <c r="D28" s="77"/>
      <c r="E28" s="3"/>
      <c r="F28" s="3"/>
      <c r="G28" s="3"/>
      <c r="H28" s="3"/>
    </row>
    <row r="29" spans="1:9" ht="15" customHeight="1" x14ac:dyDescent="0.35">
      <c r="A29" s="3"/>
      <c r="B29" s="77"/>
      <c r="C29" s="77"/>
      <c r="D29" s="77"/>
      <c r="E29" s="3"/>
      <c r="F29" s="3"/>
      <c r="G29" s="3" t="s">
        <v>87</v>
      </c>
      <c r="H29" s="3">
        <f>SUM(H26:H28)</f>
        <v>275976</v>
      </c>
    </row>
    <row r="30" spans="1:9" x14ac:dyDescent="0.35">
      <c r="E30" s="78"/>
      <c r="F30" s="78"/>
      <c r="G30" s="106"/>
      <c r="H30" s="3"/>
    </row>
    <row r="31" spans="1:9" x14ac:dyDescent="0.35">
      <c r="E31" s="71" t="s">
        <v>26</v>
      </c>
      <c r="F31" s="71"/>
      <c r="G31" s="107"/>
      <c r="H31" s="3">
        <f>+H29</f>
        <v>275976</v>
      </c>
    </row>
    <row r="33" spans="1:11" x14ac:dyDescent="0.35">
      <c r="B33" s="2" t="s">
        <v>88</v>
      </c>
    </row>
    <row r="34" spans="1:11" ht="15" thickBot="1" x14ac:dyDescent="0.4"/>
    <row r="35" spans="1:11" ht="15" thickBot="1" x14ac:dyDescent="0.4">
      <c r="B35" s="8" t="s">
        <v>27</v>
      </c>
      <c r="C35" s="9"/>
      <c r="D35" s="9"/>
      <c r="E35" s="9"/>
      <c r="F35" s="10"/>
      <c r="G35" s="8" t="s">
        <v>27</v>
      </c>
      <c r="H35" s="9"/>
      <c r="I35" s="9"/>
      <c r="J35" s="9"/>
      <c r="K35" s="10"/>
    </row>
    <row r="36" spans="1:11" ht="15" thickBot="1" x14ac:dyDescent="0.4">
      <c r="B36" s="82" t="s">
        <v>28</v>
      </c>
      <c r="C36" s="83"/>
      <c r="D36" s="83"/>
      <c r="E36" s="83"/>
      <c r="F36" s="84"/>
      <c r="G36" s="28" t="s">
        <v>28</v>
      </c>
      <c r="H36" s="29"/>
      <c r="I36" s="29"/>
      <c r="J36" s="29"/>
      <c r="K36" s="30"/>
    </row>
    <row r="37" spans="1:11" x14ac:dyDescent="0.35">
      <c r="B37" s="5" t="s">
        <v>29</v>
      </c>
      <c r="C37" s="74" t="s">
        <v>64</v>
      </c>
      <c r="D37" s="74"/>
      <c r="E37" s="74"/>
      <c r="F37" s="85"/>
      <c r="G37" s="5" t="s">
        <v>29</v>
      </c>
      <c r="H37" s="74" t="s">
        <v>89</v>
      </c>
      <c r="I37" s="74"/>
      <c r="J37" s="74"/>
      <c r="K37" s="85"/>
    </row>
    <row r="38" spans="1:11" x14ac:dyDescent="0.35">
      <c r="B38" s="5" t="s">
        <v>30</v>
      </c>
      <c r="C38" s="4"/>
      <c r="D38" s="75" t="s">
        <v>65</v>
      </c>
      <c r="E38" s="75"/>
      <c r="F38" s="76"/>
      <c r="G38" s="5" t="s">
        <v>30</v>
      </c>
      <c r="H38" s="4"/>
      <c r="I38" s="23" t="s">
        <v>90</v>
      </c>
      <c r="J38" s="23"/>
      <c r="K38" s="24"/>
    </row>
    <row r="39" spans="1:11" x14ac:dyDescent="0.35">
      <c r="B39" s="5" t="s">
        <v>31</v>
      </c>
      <c r="C39" s="4"/>
      <c r="D39" s="75" t="s">
        <v>66</v>
      </c>
      <c r="E39" s="75"/>
      <c r="F39" s="76"/>
      <c r="G39" s="5" t="s">
        <v>31</v>
      </c>
      <c r="H39" s="4"/>
      <c r="I39" s="23" t="s">
        <v>91</v>
      </c>
      <c r="J39" s="23"/>
      <c r="K39" s="24"/>
    </row>
    <row r="40" spans="1:11" x14ac:dyDescent="0.35">
      <c r="B40" s="5" t="s">
        <v>68</v>
      </c>
      <c r="C40" s="4"/>
      <c r="D40" s="23"/>
      <c r="E40" s="23" t="s">
        <v>69</v>
      </c>
      <c r="F40" s="24"/>
      <c r="G40" s="5" t="s">
        <v>68</v>
      </c>
      <c r="H40" s="4"/>
      <c r="I40" s="23" t="s">
        <v>90</v>
      </c>
      <c r="J40" s="23"/>
      <c r="K40" s="24"/>
    </row>
    <row r="41" spans="1:11" ht="14.25" customHeight="1" x14ac:dyDescent="0.35">
      <c r="B41" s="5" t="s">
        <v>32</v>
      </c>
      <c r="C41" s="4"/>
      <c r="D41" s="86">
        <v>50100091385354</v>
      </c>
      <c r="E41" s="86"/>
      <c r="F41" s="87"/>
      <c r="G41" s="5" t="s">
        <v>32</v>
      </c>
      <c r="H41" s="4"/>
      <c r="I41" s="32" t="s">
        <v>92</v>
      </c>
      <c r="J41" s="32"/>
      <c r="K41" s="33"/>
    </row>
    <row r="42" spans="1:11" x14ac:dyDescent="0.35">
      <c r="B42" s="6" t="s">
        <v>33</v>
      </c>
      <c r="C42" s="7"/>
      <c r="D42" s="80" t="s">
        <v>67</v>
      </c>
      <c r="E42" s="80"/>
      <c r="F42" s="81"/>
      <c r="G42" s="6" t="s">
        <v>33</v>
      </c>
      <c r="H42" s="7"/>
      <c r="I42" s="25" t="s">
        <v>93</v>
      </c>
      <c r="J42" s="25"/>
      <c r="K42" s="26"/>
    </row>
    <row r="45" spans="1:11" x14ac:dyDescent="0.35">
      <c r="A45" s="2" t="s">
        <v>46</v>
      </c>
      <c r="G45" s="2" t="s">
        <v>34</v>
      </c>
    </row>
  </sheetData>
  <mergeCells count="28">
    <mergeCell ref="H37:K37"/>
    <mergeCell ref="D38:F38"/>
    <mergeCell ref="D39:F39"/>
    <mergeCell ref="D41:F41"/>
    <mergeCell ref="D42:F42"/>
    <mergeCell ref="E30:G30"/>
    <mergeCell ref="E31:G31"/>
    <mergeCell ref="C37:F37"/>
    <mergeCell ref="B36:F36"/>
    <mergeCell ref="B29:D29"/>
    <mergeCell ref="B28:D28"/>
    <mergeCell ref="C16:F16"/>
    <mergeCell ref="H16:I16"/>
    <mergeCell ref="A18:I18"/>
    <mergeCell ref="A19:B19"/>
    <mergeCell ref="A20:B20"/>
    <mergeCell ref="C20:I20"/>
    <mergeCell ref="A22:B22"/>
    <mergeCell ref="A23:B23"/>
    <mergeCell ref="B25:D25"/>
    <mergeCell ref="B26:D26"/>
    <mergeCell ref="B27:D27"/>
    <mergeCell ref="C15:F15"/>
    <mergeCell ref="H12:I12"/>
    <mergeCell ref="C13:F13"/>
    <mergeCell ref="H13:I13"/>
    <mergeCell ref="C14:F14"/>
    <mergeCell ref="H14:I14"/>
  </mergeCells>
  <hyperlinks>
    <hyperlink ref="C23" r:id="rId1" xr:uid="{00000000-0004-0000-0900-000000000000}"/>
  </hyperlinks>
  <pageMargins left="0.7" right="0.7" top="0.75" bottom="0.75" header="0.3" footer="0.3"/>
  <pageSetup paperSize="9" scale="90"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8:I46"/>
  <sheetViews>
    <sheetView topLeftCell="A10" workbookViewId="0">
      <selection activeCell="B26" sqref="B26:D26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5.453125" customWidth="1"/>
    <col min="6" max="6" width="11.453125" customWidth="1"/>
    <col min="7" max="7" width="11.54296875" customWidth="1"/>
    <col min="8" max="8" width="16" customWidth="1"/>
  </cols>
  <sheetData>
    <row r="8" spans="1:9" ht="7.5" customHeight="1" x14ac:dyDescent="0.35"/>
    <row r="9" spans="1:9" hidden="1" x14ac:dyDescent="0.35"/>
    <row r="10" spans="1:9" ht="33.5" x14ac:dyDescent="0.95">
      <c r="E10" s="20" t="s">
        <v>0</v>
      </c>
    </row>
    <row r="11" spans="1:9" ht="15" thickBot="1" x14ac:dyDescent="0.4"/>
    <row r="12" spans="1:9" ht="15" thickBot="1" x14ac:dyDescent="0.4">
      <c r="G12" s="2" t="s">
        <v>1</v>
      </c>
      <c r="H12" s="65" t="s">
        <v>54</v>
      </c>
      <c r="I12" s="62"/>
    </row>
    <row r="13" spans="1:9" ht="15" thickBot="1" x14ac:dyDescent="0.4">
      <c r="A13" t="s">
        <v>2</v>
      </c>
      <c r="C13" s="65" t="s">
        <v>36</v>
      </c>
      <c r="D13" s="66"/>
      <c r="E13" s="66"/>
      <c r="F13" s="62"/>
      <c r="G13" s="2" t="s">
        <v>3</v>
      </c>
      <c r="H13" s="65" t="s">
        <v>55</v>
      </c>
      <c r="I13" s="62"/>
    </row>
    <row r="14" spans="1:9" ht="15" thickBot="1" x14ac:dyDescent="0.4">
      <c r="A14" t="s">
        <v>4</v>
      </c>
      <c r="C14" s="65" t="s">
        <v>37</v>
      </c>
      <c r="D14" s="66"/>
      <c r="E14" s="66"/>
      <c r="F14" s="62"/>
      <c r="G14" s="2" t="s">
        <v>5</v>
      </c>
      <c r="H14" s="65" t="s">
        <v>35</v>
      </c>
      <c r="I14" s="62"/>
    </row>
    <row r="15" spans="1:9" ht="15" thickBot="1" x14ac:dyDescent="0.4">
      <c r="A15" t="s">
        <v>6</v>
      </c>
      <c r="C15" s="65">
        <v>9490151480</v>
      </c>
      <c r="D15" s="66"/>
      <c r="E15" s="66"/>
      <c r="F15" s="62"/>
      <c r="G15" s="2"/>
    </row>
    <row r="16" spans="1:9" ht="15" thickBot="1" x14ac:dyDescent="0.4">
      <c r="A16" t="s">
        <v>7</v>
      </c>
      <c r="C16" s="65" t="s">
        <v>56</v>
      </c>
      <c r="D16" s="66"/>
      <c r="E16" s="66"/>
      <c r="F16" s="62"/>
      <c r="G16" s="2" t="s">
        <v>8</v>
      </c>
      <c r="H16" s="65"/>
      <c r="I16" s="62"/>
    </row>
    <row r="18" spans="1:9" x14ac:dyDescent="0.35">
      <c r="A18" s="105" t="s">
        <v>9</v>
      </c>
      <c r="B18" s="105"/>
      <c r="C18" s="105"/>
      <c r="D18" s="105"/>
      <c r="E18" s="105"/>
      <c r="F18" s="105"/>
      <c r="G18" s="105"/>
      <c r="H18" s="105"/>
      <c r="I18" s="105"/>
    </row>
    <row r="19" spans="1:9" x14ac:dyDescent="0.35">
      <c r="A19" s="71" t="s">
        <v>10</v>
      </c>
      <c r="B19" s="71"/>
      <c r="C19" s="2" t="s">
        <v>57</v>
      </c>
      <c r="D19" s="2"/>
      <c r="E19" s="2"/>
      <c r="F19" s="2"/>
      <c r="G19" s="2"/>
      <c r="H19" s="2"/>
    </row>
    <row r="20" spans="1:9" ht="27" customHeight="1" x14ac:dyDescent="0.35">
      <c r="A20" s="71" t="s">
        <v>11</v>
      </c>
      <c r="B20" s="71"/>
      <c r="C20" s="72" t="s">
        <v>58</v>
      </c>
      <c r="D20" s="72"/>
      <c r="E20" s="72"/>
      <c r="F20" s="72"/>
      <c r="G20" s="72"/>
      <c r="H20" s="72"/>
      <c r="I20" s="72"/>
    </row>
    <row r="21" spans="1:9" x14ac:dyDescent="0.35">
      <c r="A21" s="19"/>
      <c r="B21" s="19"/>
      <c r="C21" s="2" t="s">
        <v>59</v>
      </c>
      <c r="D21" s="2"/>
      <c r="E21" s="2"/>
      <c r="F21" s="2"/>
      <c r="G21" s="2"/>
      <c r="H21" s="2"/>
    </row>
    <row r="22" spans="1:9" x14ac:dyDescent="0.35">
      <c r="A22" s="71" t="s">
        <v>12</v>
      </c>
      <c r="B22" s="71"/>
      <c r="C22" s="2"/>
      <c r="D22" s="2"/>
      <c r="E22" s="2"/>
      <c r="F22" s="2"/>
      <c r="G22" s="2"/>
      <c r="H22" s="2"/>
    </row>
    <row r="23" spans="1:9" x14ac:dyDescent="0.35">
      <c r="A23" s="71" t="s">
        <v>13</v>
      </c>
      <c r="B23" s="71"/>
      <c r="C23" s="21" t="s">
        <v>60</v>
      </c>
      <c r="D23" s="2"/>
      <c r="E23" s="2"/>
      <c r="F23" s="2"/>
      <c r="G23" s="2"/>
      <c r="H23" s="2"/>
    </row>
    <row r="25" spans="1:9" x14ac:dyDescent="0.35">
      <c r="A25" s="3" t="s">
        <v>18</v>
      </c>
      <c r="B25" s="73" t="s">
        <v>19</v>
      </c>
      <c r="C25" s="73"/>
      <c r="D25" s="73"/>
      <c r="E25" s="3" t="s">
        <v>20</v>
      </c>
      <c r="F25" s="3" t="s">
        <v>21</v>
      </c>
      <c r="G25" s="3" t="s">
        <v>22</v>
      </c>
      <c r="H25" s="3" t="s">
        <v>23</v>
      </c>
    </row>
    <row r="26" spans="1:9" ht="30.75" customHeight="1" x14ac:dyDescent="0.35">
      <c r="A26" s="3">
        <v>1</v>
      </c>
      <c r="B26" s="67" t="s">
        <v>72</v>
      </c>
      <c r="C26" s="68"/>
      <c r="D26" s="69"/>
      <c r="E26" s="3">
        <v>30</v>
      </c>
      <c r="F26" s="3" t="s">
        <v>63</v>
      </c>
      <c r="G26" s="3">
        <v>7666</v>
      </c>
      <c r="H26" s="3">
        <v>230000</v>
      </c>
    </row>
    <row r="27" spans="1:9" ht="30.75" customHeight="1" x14ac:dyDescent="0.35">
      <c r="A27" s="3">
        <v>2</v>
      </c>
      <c r="B27" s="67" t="s">
        <v>61</v>
      </c>
      <c r="C27" s="68"/>
      <c r="D27" s="69"/>
      <c r="E27" s="3">
        <v>44.5</v>
      </c>
      <c r="F27" s="3" t="s">
        <v>62</v>
      </c>
      <c r="G27" s="3">
        <v>800</v>
      </c>
      <c r="H27" s="3">
        <f>+G27*E27</f>
        <v>35600</v>
      </c>
    </row>
    <row r="28" spans="1:9" ht="14.25" customHeight="1" x14ac:dyDescent="0.35">
      <c r="A28" s="3"/>
      <c r="B28" s="77"/>
      <c r="C28" s="77"/>
      <c r="D28" s="77"/>
      <c r="E28" s="3"/>
      <c r="F28" s="3"/>
      <c r="G28" s="3"/>
      <c r="H28" s="3"/>
    </row>
    <row r="29" spans="1:9" ht="15" customHeight="1" x14ac:dyDescent="0.35">
      <c r="A29" s="3"/>
      <c r="B29" s="77"/>
      <c r="C29" s="77"/>
      <c r="D29" s="77"/>
      <c r="E29" s="3"/>
      <c r="F29" s="3"/>
      <c r="G29" s="3"/>
      <c r="H29" s="3"/>
    </row>
    <row r="30" spans="1:9" ht="30.75" customHeight="1" x14ac:dyDescent="0.35">
      <c r="A30" s="3"/>
      <c r="B30" s="77" t="s">
        <v>24</v>
      </c>
      <c r="C30" s="77"/>
      <c r="D30" s="77"/>
      <c r="E30" s="3"/>
      <c r="F30" s="3"/>
      <c r="G30" s="3"/>
      <c r="H30" s="3">
        <f>SUM(H26:H29)</f>
        <v>265600</v>
      </c>
    </row>
    <row r="31" spans="1:9" x14ac:dyDescent="0.35">
      <c r="E31" s="78" t="s">
        <v>25</v>
      </c>
      <c r="F31" s="78"/>
      <c r="G31" s="78"/>
      <c r="H31" s="3">
        <v>265600</v>
      </c>
    </row>
    <row r="32" spans="1:9" x14ac:dyDescent="0.35">
      <c r="E32" s="71" t="s">
        <v>26</v>
      </c>
      <c r="F32" s="71"/>
      <c r="G32" s="71"/>
      <c r="H32" s="3">
        <v>265600</v>
      </c>
    </row>
    <row r="34" spans="1:7" x14ac:dyDescent="0.35">
      <c r="B34" s="2" t="s">
        <v>73</v>
      </c>
    </row>
    <row r="35" spans="1:7" ht="15" thickBot="1" x14ac:dyDescent="0.4"/>
    <row r="36" spans="1:7" ht="15" thickBot="1" x14ac:dyDescent="0.4">
      <c r="B36" s="8" t="s">
        <v>27</v>
      </c>
      <c r="C36" s="9"/>
      <c r="D36" s="9"/>
      <c r="E36" s="9"/>
      <c r="F36" s="10"/>
    </row>
    <row r="37" spans="1:7" ht="15" thickBot="1" x14ac:dyDescent="0.4">
      <c r="B37" s="82" t="s">
        <v>28</v>
      </c>
      <c r="C37" s="83"/>
      <c r="D37" s="83"/>
      <c r="E37" s="83"/>
      <c r="F37" s="84"/>
    </row>
    <row r="38" spans="1:7" x14ac:dyDescent="0.35">
      <c r="B38" s="5" t="s">
        <v>29</v>
      </c>
      <c r="C38" s="88" t="s">
        <v>64</v>
      </c>
      <c r="D38" s="88"/>
      <c r="E38" s="88"/>
      <c r="F38" s="89"/>
    </row>
    <row r="39" spans="1:7" x14ac:dyDescent="0.35">
      <c r="B39" s="5" t="s">
        <v>30</v>
      </c>
      <c r="C39" s="4"/>
      <c r="D39" s="75" t="s">
        <v>65</v>
      </c>
      <c r="E39" s="75"/>
      <c r="F39" s="76"/>
    </row>
    <row r="40" spans="1:7" x14ac:dyDescent="0.35">
      <c r="B40" s="5" t="s">
        <v>31</v>
      </c>
      <c r="C40" s="4"/>
      <c r="D40" s="75" t="s">
        <v>66</v>
      </c>
      <c r="E40" s="75"/>
      <c r="F40" s="76"/>
    </row>
    <row r="41" spans="1:7" x14ac:dyDescent="0.35">
      <c r="B41" s="5" t="s">
        <v>68</v>
      </c>
      <c r="C41" s="4"/>
      <c r="D41" s="17"/>
      <c r="E41" s="17" t="s">
        <v>69</v>
      </c>
      <c r="F41" s="18"/>
    </row>
    <row r="42" spans="1:7" ht="14.25" customHeight="1" x14ac:dyDescent="0.35">
      <c r="B42" s="5" t="s">
        <v>32</v>
      </c>
      <c r="C42" s="4"/>
      <c r="D42" s="86">
        <v>50100091385354</v>
      </c>
      <c r="E42" s="86"/>
      <c r="F42" s="87"/>
    </row>
    <row r="43" spans="1:7" x14ac:dyDescent="0.35">
      <c r="B43" s="6" t="s">
        <v>33</v>
      </c>
      <c r="C43" s="7"/>
      <c r="D43" s="80" t="s">
        <v>67</v>
      </c>
      <c r="E43" s="80"/>
      <c r="F43" s="81"/>
    </row>
    <row r="46" spans="1:7" x14ac:dyDescent="0.35">
      <c r="A46" s="2" t="s">
        <v>46</v>
      </c>
      <c r="G46" s="2" t="s">
        <v>34</v>
      </c>
    </row>
  </sheetData>
  <mergeCells count="28">
    <mergeCell ref="D39:F39"/>
    <mergeCell ref="D40:F40"/>
    <mergeCell ref="D42:F42"/>
    <mergeCell ref="D43:F43"/>
    <mergeCell ref="B29:D29"/>
    <mergeCell ref="B30:D30"/>
    <mergeCell ref="E31:G31"/>
    <mergeCell ref="E32:G32"/>
    <mergeCell ref="B37:F37"/>
    <mergeCell ref="C38:F38"/>
    <mergeCell ref="B28:D28"/>
    <mergeCell ref="C16:F16"/>
    <mergeCell ref="H16:I16"/>
    <mergeCell ref="A18:I18"/>
    <mergeCell ref="A19:B19"/>
    <mergeCell ref="A20:B20"/>
    <mergeCell ref="C20:I20"/>
    <mergeCell ref="A22:B22"/>
    <mergeCell ref="A23:B23"/>
    <mergeCell ref="B25:D25"/>
    <mergeCell ref="B26:D26"/>
    <mergeCell ref="B27:D27"/>
    <mergeCell ref="C15:F15"/>
    <mergeCell ref="H12:I12"/>
    <mergeCell ref="C13:F13"/>
    <mergeCell ref="H13:I13"/>
    <mergeCell ref="C14:F14"/>
    <mergeCell ref="H14:I14"/>
  </mergeCells>
  <hyperlinks>
    <hyperlink ref="C23" r:id="rId1" xr:uid="{00000000-0004-0000-0A00-000000000000}"/>
  </hyperlinks>
  <pageMargins left="0.7" right="0.7" top="0.75" bottom="0.75" header="0.3" footer="0.3"/>
  <pageSetup paperSize="9"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8:I45"/>
  <sheetViews>
    <sheetView topLeftCell="A13" workbookViewId="0">
      <selection activeCell="E50" sqref="E50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5.453125" customWidth="1"/>
    <col min="6" max="6" width="11.453125" customWidth="1"/>
    <col min="7" max="7" width="11.54296875" customWidth="1"/>
    <col min="8" max="8" width="16" customWidth="1"/>
  </cols>
  <sheetData>
    <row r="8" spans="1:9" ht="7.5" customHeight="1" x14ac:dyDescent="0.35"/>
    <row r="9" spans="1:9" hidden="1" x14ac:dyDescent="0.35"/>
    <row r="10" spans="1:9" ht="33.5" x14ac:dyDescent="0.95">
      <c r="E10" s="20" t="s">
        <v>0</v>
      </c>
    </row>
    <row r="11" spans="1:9" ht="15" thickBot="1" x14ac:dyDescent="0.4"/>
    <row r="12" spans="1:9" ht="15" thickBot="1" x14ac:dyDescent="0.4">
      <c r="G12" s="2" t="s">
        <v>1</v>
      </c>
      <c r="H12" s="65" t="s">
        <v>47</v>
      </c>
      <c r="I12" s="62"/>
    </row>
    <row r="13" spans="1:9" ht="15" thickBot="1" x14ac:dyDescent="0.4">
      <c r="A13" t="s">
        <v>2</v>
      </c>
      <c r="C13" s="65" t="s">
        <v>36</v>
      </c>
      <c r="D13" s="66"/>
      <c r="E13" s="66"/>
      <c r="F13" s="62"/>
      <c r="G13" s="2" t="s">
        <v>3</v>
      </c>
      <c r="H13" s="65" t="s">
        <v>47</v>
      </c>
      <c r="I13" s="62"/>
    </row>
    <row r="14" spans="1:9" ht="15" thickBot="1" x14ac:dyDescent="0.4">
      <c r="A14" t="s">
        <v>4</v>
      </c>
      <c r="C14" s="65" t="s">
        <v>37</v>
      </c>
      <c r="D14" s="66"/>
      <c r="E14" s="66"/>
      <c r="F14" s="62"/>
      <c r="G14" s="2" t="s">
        <v>5</v>
      </c>
      <c r="H14" s="65" t="s">
        <v>35</v>
      </c>
      <c r="I14" s="62"/>
    </row>
    <row r="15" spans="1:9" ht="15" thickBot="1" x14ac:dyDescent="0.4">
      <c r="A15" t="s">
        <v>6</v>
      </c>
      <c r="C15" s="65">
        <v>9490151480</v>
      </c>
      <c r="D15" s="66"/>
      <c r="E15" s="66"/>
      <c r="F15" s="62"/>
      <c r="G15" s="2"/>
    </row>
    <row r="16" spans="1:9" ht="15" thickBot="1" x14ac:dyDescent="0.4">
      <c r="A16" t="s">
        <v>7</v>
      </c>
      <c r="C16" s="65" t="s">
        <v>50</v>
      </c>
      <c r="D16" s="66"/>
      <c r="E16" s="66"/>
      <c r="F16" s="62"/>
      <c r="G16" s="2" t="s">
        <v>8</v>
      </c>
      <c r="H16" s="65" t="s">
        <v>52</v>
      </c>
      <c r="I16" s="62"/>
    </row>
    <row r="18" spans="1:9" x14ac:dyDescent="0.35">
      <c r="A18" s="105" t="s">
        <v>9</v>
      </c>
      <c r="B18" s="105"/>
      <c r="C18" s="105"/>
      <c r="D18" s="105"/>
      <c r="E18" s="105"/>
      <c r="F18" s="105"/>
      <c r="G18" s="105"/>
      <c r="H18" s="105"/>
      <c r="I18" s="105"/>
    </row>
    <row r="19" spans="1:9" x14ac:dyDescent="0.35">
      <c r="A19" s="71" t="s">
        <v>10</v>
      </c>
      <c r="B19" s="71"/>
      <c r="C19" s="2" t="s">
        <v>14</v>
      </c>
      <c r="D19" s="2"/>
      <c r="E19" s="2"/>
      <c r="F19" s="2"/>
      <c r="G19" s="2"/>
      <c r="H19" s="2"/>
    </row>
    <row r="20" spans="1:9" ht="27" customHeight="1" x14ac:dyDescent="0.35">
      <c r="A20" s="71" t="s">
        <v>11</v>
      </c>
      <c r="B20" s="71"/>
      <c r="C20" s="72" t="s">
        <v>53</v>
      </c>
      <c r="D20" s="72"/>
      <c r="E20" s="72"/>
      <c r="F20" s="72"/>
      <c r="G20" s="72"/>
      <c r="H20" s="72"/>
      <c r="I20" s="72"/>
    </row>
    <row r="21" spans="1:9" x14ac:dyDescent="0.35">
      <c r="A21" s="13"/>
      <c r="B21" s="13"/>
      <c r="C21" s="2" t="s">
        <v>15</v>
      </c>
      <c r="D21" s="2"/>
      <c r="E21" s="2"/>
      <c r="F21" s="2"/>
      <c r="G21" s="2"/>
      <c r="H21" s="2"/>
    </row>
    <row r="22" spans="1:9" x14ac:dyDescent="0.35">
      <c r="A22" s="71" t="s">
        <v>12</v>
      </c>
      <c r="B22" s="71"/>
      <c r="C22" s="2" t="s">
        <v>16</v>
      </c>
      <c r="D22" s="2"/>
      <c r="E22" s="2"/>
      <c r="F22" s="2"/>
      <c r="G22" s="2"/>
      <c r="H22" s="2"/>
    </row>
    <row r="23" spans="1:9" x14ac:dyDescent="0.35">
      <c r="A23" s="71" t="s">
        <v>13</v>
      </c>
      <c r="B23" s="71"/>
      <c r="C23" s="12" t="s">
        <v>17</v>
      </c>
      <c r="D23" s="2"/>
      <c r="E23" s="2"/>
      <c r="F23" s="2"/>
      <c r="G23" s="2"/>
      <c r="H23" s="2"/>
    </row>
    <row r="25" spans="1:9" x14ac:dyDescent="0.35">
      <c r="A25" s="3" t="s">
        <v>18</v>
      </c>
      <c r="B25" s="73" t="s">
        <v>19</v>
      </c>
      <c r="C25" s="73"/>
      <c r="D25" s="73"/>
      <c r="E25" s="3" t="s">
        <v>20</v>
      </c>
      <c r="F25" s="3" t="s">
        <v>21</v>
      </c>
      <c r="G25" s="3" t="s">
        <v>22</v>
      </c>
      <c r="H25" s="3" t="s">
        <v>23</v>
      </c>
    </row>
    <row r="26" spans="1:9" ht="30.75" customHeight="1" x14ac:dyDescent="0.35">
      <c r="A26" s="3">
        <v>1</v>
      </c>
      <c r="B26" s="77" t="s">
        <v>38</v>
      </c>
      <c r="C26" s="77"/>
      <c r="D26" s="77"/>
      <c r="E26" s="3">
        <v>30</v>
      </c>
      <c r="F26" s="3" t="s">
        <v>39</v>
      </c>
      <c r="G26" s="3">
        <v>6000</v>
      </c>
      <c r="H26" s="3">
        <f>+E26*G26</f>
        <v>180000</v>
      </c>
    </row>
    <row r="27" spans="1:9" ht="30.75" customHeight="1" x14ac:dyDescent="0.35">
      <c r="A27" s="3">
        <v>2</v>
      </c>
      <c r="B27" s="67" t="s">
        <v>48</v>
      </c>
      <c r="C27" s="68"/>
      <c r="D27" s="69"/>
      <c r="E27" s="3">
        <v>30</v>
      </c>
      <c r="F27" s="3" t="s">
        <v>39</v>
      </c>
      <c r="G27" s="3">
        <v>100</v>
      </c>
      <c r="H27" s="3">
        <v>3000</v>
      </c>
    </row>
    <row r="28" spans="1:9" ht="14.25" customHeight="1" x14ac:dyDescent="0.35">
      <c r="A28" s="3"/>
      <c r="B28" s="77"/>
      <c r="C28" s="77"/>
      <c r="D28" s="77"/>
      <c r="E28" s="3"/>
      <c r="F28" s="3"/>
      <c r="G28" s="3"/>
      <c r="H28" s="3"/>
    </row>
    <row r="29" spans="1:9" ht="15" customHeight="1" x14ac:dyDescent="0.35">
      <c r="A29" s="3"/>
      <c r="B29" s="77"/>
      <c r="C29" s="77"/>
      <c r="D29" s="77"/>
      <c r="E29" s="3"/>
      <c r="F29" s="3"/>
      <c r="G29" s="3"/>
      <c r="H29" s="3"/>
    </row>
    <row r="30" spans="1:9" ht="30.75" customHeight="1" x14ac:dyDescent="0.35">
      <c r="A30" s="3"/>
      <c r="B30" s="77" t="s">
        <v>24</v>
      </c>
      <c r="C30" s="77"/>
      <c r="D30" s="77"/>
      <c r="E30" s="3"/>
      <c r="F30" s="3"/>
      <c r="G30" s="3"/>
      <c r="H30" s="3">
        <f>SUM(H26:H29)</f>
        <v>183000</v>
      </c>
    </row>
    <row r="31" spans="1:9" x14ac:dyDescent="0.35">
      <c r="E31" s="78" t="s">
        <v>25</v>
      </c>
      <c r="F31" s="78"/>
      <c r="G31" s="78"/>
      <c r="H31" s="3">
        <v>183000</v>
      </c>
    </row>
    <row r="32" spans="1:9" x14ac:dyDescent="0.35">
      <c r="E32" s="71" t="s">
        <v>26</v>
      </c>
      <c r="F32" s="71"/>
      <c r="G32" s="71"/>
      <c r="H32" s="3">
        <v>183000</v>
      </c>
    </row>
    <row r="34" spans="1:7" x14ac:dyDescent="0.35">
      <c r="B34" s="2" t="s">
        <v>49</v>
      </c>
    </row>
    <row r="35" spans="1:7" ht="15" thickBot="1" x14ac:dyDescent="0.4"/>
    <row r="36" spans="1:7" ht="15" thickBot="1" x14ac:dyDescent="0.4">
      <c r="B36" s="8" t="s">
        <v>27</v>
      </c>
      <c r="C36" s="9"/>
      <c r="D36" s="9"/>
      <c r="E36" s="9"/>
      <c r="F36" s="10"/>
    </row>
    <row r="37" spans="1:7" ht="15" thickBot="1" x14ac:dyDescent="0.4">
      <c r="B37" s="82" t="s">
        <v>28</v>
      </c>
      <c r="C37" s="83"/>
      <c r="D37" s="83"/>
      <c r="E37" s="83"/>
      <c r="F37" s="84"/>
    </row>
    <row r="38" spans="1:7" x14ac:dyDescent="0.35">
      <c r="B38" s="5" t="s">
        <v>29</v>
      </c>
      <c r="C38" s="88" t="s">
        <v>42</v>
      </c>
      <c r="D38" s="88"/>
      <c r="E38" s="88"/>
      <c r="F38" s="89"/>
    </row>
    <row r="39" spans="1:7" x14ac:dyDescent="0.35">
      <c r="B39" s="5" t="s">
        <v>30</v>
      </c>
      <c r="C39" s="4"/>
      <c r="D39" s="75" t="s">
        <v>43</v>
      </c>
      <c r="E39" s="75"/>
      <c r="F39" s="76"/>
    </row>
    <row r="40" spans="1:7" x14ac:dyDescent="0.35">
      <c r="B40" s="5" t="s">
        <v>31</v>
      </c>
      <c r="C40" s="4"/>
      <c r="D40" s="15" t="s">
        <v>44</v>
      </c>
      <c r="E40" s="15"/>
      <c r="F40" s="16"/>
    </row>
    <row r="41" spans="1:7" x14ac:dyDescent="0.35">
      <c r="B41" s="5" t="s">
        <v>32</v>
      </c>
      <c r="C41" s="4"/>
      <c r="D41" s="86">
        <v>190511100001237</v>
      </c>
      <c r="E41" s="86"/>
      <c r="F41" s="87"/>
    </row>
    <row r="42" spans="1:7" x14ac:dyDescent="0.35">
      <c r="B42" s="6" t="s">
        <v>33</v>
      </c>
      <c r="C42" s="7"/>
      <c r="D42" s="80" t="s">
        <v>45</v>
      </c>
      <c r="E42" s="80"/>
      <c r="F42" s="81"/>
    </row>
    <row r="45" spans="1:7" x14ac:dyDescent="0.35">
      <c r="A45" s="2" t="s">
        <v>46</v>
      </c>
      <c r="G45" s="2" t="s">
        <v>34</v>
      </c>
    </row>
  </sheetData>
  <mergeCells count="27">
    <mergeCell ref="C15:F15"/>
    <mergeCell ref="H12:I12"/>
    <mergeCell ref="C13:F13"/>
    <mergeCell ref="H13:I13"/>
    <mergeCell ref="C14:F14"/>
    <mergeCell ref="H14:I14"/>
    <mergeCell ref="B28:D28"/>
    <mergeCell ref="C16:F16"/>
    <mergeCell ref="H16:I16"/>
    <mergeCell ref="A18:I18"/>
    <mergeCell ref="A19:B19"/>
    <mergeCell ref="A20:B20"/>
    <mergeCell ref="C20:I20"/>
    <mergeCell ref="A22:B22"/>
    <mergeCell ref="A23:B23"/>
    <mergeCell ref="B25:D25"/>
    <mergeCell ref="B26:D26"/>
    <mergeCell ref="B27:D27"/>
    <mergeCell ref="D39:F39"/>
    <mergeCell ref="D41:F41"/>
    <mergeCell ref="D42:F42"/>
    <mergeCell ref="B29:D29"/>
    <mergeCell ref="B30:D30"/>
    <mergeCell ref="E31:G31"/>
    <mergeCell ref="E32:G32"/>
    <mergeCell ref="B37:F37"/>
    <mergeCell ref="C38:F38"/>
  </mergeCells>
  <hyperlinks>
    <hyperlink ref="C23" r:id="rId1" xr:uid="{00000000-0004-0000-0B00-000000000000}"/>
  </hyperlinks>
  <pageMargins left="0.7" right="0.7" top="0.75" bottom="0.75" header="0.3" footer="0.3"/>
  <pageSetup paperSize="9" orientation="portrait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9:I45"/>
  <sheetViews>
    <sheetView topLeftCell="A4" workbookViewId="0">
      <selection activeCell="B58" sqref="B58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5.453125" customWidth="1"/>
    <col min="6" max="6" width="11.453125" customWidth="1"/>
    <col min="7" max="7" width="11.54296875" customWidth="1"/>
    <col min="8" max="8" width="16" customWidth="1"/>
  </cols>
  <sheetData>
    <row r="9" spans="1:9" ht="30.5" x14ac:dyDescent="0.85">
      <c r="F9" s="1" t="s">
        <v>0</v>
      </c>
    </row>
    <row r="10" spans="1:9" ht="15" thickBot="1" x14ac:dyDescent="0.4"/>
    <row r="11" spans="1:9" ht="15" thickBot="1" x14ac:dyDescent="0.4">
      <c r="G11" s="2" t="s">
        <v>1</v>
      </c>
      <c r="H11" s="61">
        <v>43258</v>
      </c>
      <c r="I11" s="62"/>
    </row>
    <row r="12" spans="1:9" ht="24" customHeight="1" thickBot="1" x14ac:dyDescent="0.4">
      <c r="A12" s="63" t="s">
        <v>2</v>
      </c>
      <c r="B12" s="64"/>
      <c r="C12" s="65" t="s">
        <v>36</v>
      </c>
      <c r="D12" s="66"/>
      <c r="E12" s="66"/>
      <c r="F12" s="62"/>
      <c r="G12" s="2" t="s">
        <v>3</v>
      </c>
      <c r="H12" s="61">
        <v>43258</v>
      </c>
      <c r="I12" s="62"/>
    </row>
    <row r="13" spans="1:9" ht="15" thickBot="1" x14ac:dyDescent="0.4">
      <c r="A13" t="s">
        <v>4</v>
      </c>
      <c r="C13" s="65" t="s">
        <v>37</v>
      </c>
      <c r="D13" s="66"/>
      <c r="E13" s="66"/>
      <c r="F13" s="62"/>
      <c r="G13" s="2" t="s">
        <v>5</v>
      </c>
      <c r="H13" s="65" t="s">
        <v>35</v>
      </c>
      <c r="I13" s="62"/>
    </row>
    <row r="14" spans="1:9" ht="15" thickBot="1" x14ac:dyDescent="0.4">
      <c r="A14" t="s">
        <v>6</v>
      </c>
      <c r="C14" s="65">
        <v>9490151480</v>
      </c>
      <c r="D14" s="66"/>
      <c r="E14" s="66"/>
      <c r="F14" s="62"/>
      <c r="G14" s="2"/>
    </row>
    <row r="15" spans="1:9" ht="15" thickBot="1" x14ac:dyDescent="0.4">
      <c r="A15" t="s">
        <v>7</v>
      </c>
      <c r="C15" s="65" t="s">
        <v>50</v>
      </c>
      <c r="D15" s="66"/>
      <c r="E15" s="66"/>
      <c r="F15" s="62"/>
      <c r="G15" s="2" t="s">
        <v>8</v>
      </c>
      <c r="H15" s="61" t="s">
        <v>51</v>
      </c>
      <c r="I15" s="62"/>
    </row>
    <row r="17" spans="1:9" x14ac:dyDescent="0.35">
      <c r="A17" s="70" t="s">
        <v>9</v>
      </c>
      <c r="B17" s="70"/>
      <c r="C17" s="70"/>
      <c r="D17" s="70"/>
      <c r="E17" s="70"/>
      <c r="F17" s="70"/>
      <c r="G17" s="70"/>
      <c r="H17" s="70"/>
      <c r="I17" s="70"/>
    </row>
    <row r="18" spans="1:9" x14ac:dyDescent="0.35">
      <c r="A18" s="71" t="s">
        <v>10</v>
      </c>
      <c r="B18" s="71"/>
      <c r="C18" s="2" t="s">
        <v>14</v>
      </c>
      <c r="D18" s="2"/>
      <c r="E18" s="2"/>
      <c r="F18" s="2"/>
      <c r="G18" s="2"/>
      <c r="H18" s="2"/>
    </row>
    <row r="19" spans="1:9" ht="27" customHeight="1" x14ac:dyDescent="0.35">
      <c r="A19" s="71" t="s">
        <v>11</v>
      </c>
      <c r="B19" s="71"/>
      <c r="C19" s="72" t="s">
        <v>53</v>
      </c>
      <c r="D19" s="72"/>
      <c r="E19" s="72"/>
      <c r="F19" s="72"/>
      <c r="G19" s="72"/>
      <c r="H19" s="72"/>
      <c r="I19" s="72"/>
    </row>
    <row r="20" spans="1:9" x14ac:dyDescent="0.35">
      <c r="A20" s="11"/>
      <c r="B20" s="11"/>
      <c r="C20" s="2" t="s">
        <v>15</v>
      </c>
      <c r="D20" s="2"/>
      <c r="E20" s="2"/>
      <c r="F20" s="2"/>
      <c r="G20" s="2"/>
      <c r="H20" s="2"/>
    </row>
    <row r="21" spans="1:9" x14ac:dyDescent="0.35">
      <c r="A21" s="71" t="s">
        <v>12</v>
      </c>
      <c r="B21" s="71"/>
      <c r="C21" s="2" t="s">
        <v>16</v>
      </c>
      <c r="D21" s="2"/>
      <c r="E21" s="2"/>
      <c r="F21" s="2"/>
      <c r="G21" s="2"/>
      <c r="H21" s="2"/>
    </row>
    <row r="22" spans="1:9" x14ac:dyDescent="0.35">
      <c r="A22" s="71" t="s">
        <v>13</v>
      </c>
      <c r="B22" s="71"/>
      <c r="C22" s="12" t="s">
        <v>17</v>
      </c>
      <c r="D22" s="2"/>
      <c r="E22" s="2"/>
      <c r="F22" s="2"/>
      <c r="G22" s="2"/>
      <c r="H22" s="2"/>
    </row>
    <row r="24" spans="1:9" x14ac:dyDescent="0.35">
      <c r="A24" s="3" t="s">
        <v>18</v>
      </c>
      <c r="B24" s="73" t="s">
        <v>19</v>
      </c>
      <c r="C24" s="73"/>
      <c r="D24" s="73"/>
      <c r="E24" s="3" t="s">
        <v>20</v>
      </c>
      <c r="F24" s="3" t="s">
        <v>21</v>
      </c>
      <c r="G24" s="3" t="s">
        <v>22</v>
      </c>
      <c r="H24" s="3" t="s">
        <v>23</v>
      </c>
    </row>
    <row r="25" spans="1:9" ht="30.75" customHeight="1" x14ac:dyDescent="0.35">
      <c r="A25" s="3">
        <v>1</v>
      </c>
      <c r="B25" s="77" t="s">
        <v>38</v>
      </c>
      <c r="C25" s="77"/>
      <c r="D25" s="77"/>
      <c r="E25" s="3">
        <v>23.5</v>
      </c>
      <c r="F25" s="3" t="s">
        <v>39</v>
      </c>
      <c r="G25" s="3">
        <v>6000</v>
      </c>
      <c r="H25" s="3">
        <f>+E25*G25</f>
        <v>141000</v>
      </c>
    </row>
    <row r="26" spans="1:9" ht="30.75" customHeight="1" x14ac:dyDescent="0.35">
      <c r="A26" s="3">
        <v>2</v>
      </c>
      <c r="B26" s="67" t="s">
        <v>40</v>
      </c>
      <c r="C26" s="68"/>
      <c r="D26" s="69"/>
      <c r="E26" s="3">
        <v>30</v>
      </c>
      <c r="F26" s="3" t="s">
        <v>39</v>
      </c>
      <c r="G26" s="3">
        <v>100</v>
      </c>
      <c r="H26" s="3">
        <v>3000</v>
      </c>
    </row>
    <row r="27" spans="1:9" ht="18" customHeight="1" x14ac:dyDescent="0.35">
      <c r="A27" s="3"/>
      <c r="B27" s="77"/>
      <c r="C27" s="77"/>
      <c r="D27" s="77"/>
      <c r="E27" s="3"/>
      <c r="F27" s="3"/>
      <c r="G27" s="3"/>
      <c r="H27" s="3"/>
    </row>
    <row r="28" spans="1:9" ht="21.75" customHeight="1" x14ac:dyDescent="0.35">
      <c r="A28" s="3"/>
      <c r="B28" s="77"/>
      <c r="C28" s="77"/>
      <c r="D28" s="77"/>
      <c r="E28" s="3"/>
      <c r="F28" s="3"/>
      <c r="G28" s="3"/>
      <c r="H28" s="3"/>
    </row>
    <row r="29" spans="1:9" ht="30.75" customHeight="1" x14ac:dyDescent="0.35">
      <c r="A29" s="3"/>
      <c r="B29" s="77" t="s">
        <v>24</v>
      </c>
      <c r="C29" s="77"/>
      <c r="D29" s="77"/>
      <c r="E29" s="3"/>
      <c r="F29" s="3"/>
      <c r="G29" s="3"/>
      <c r="H29" s="3">
        <f>+H25+H26</f>
        <v>144000</v>
      </c>
    </row>
    <row r="30" spans="1:9" x14ac:dyDescent="0.35">
      <c r="E30" s="78" t="s">
        <v>25</v>
      </c>
      <c r="F30" s="78"/>
      <c r="G30" s="78"/>
      <c r="H30" s="3">
        <v>144000</v>
      </c>
    </row>
    <row r="31" spans="1:9" x14ac:dyDescent="0.35">
      <c r="E31" s="71" t="s">
        <v>26</v>
      </c>
      <c r="F31" s="71"/>
      <c r="G31" s="71"/>
      <c r="H31" s="14">
        <v>144000</v>
      </c>
    </row>
    <row r="33" spans="1:9" ht="32.25" customHeight="1" x14ac:dyDescent="0.35">
      <c r="B33" s="79" t="s">
        <v>41</v>
      </c>
      <c r="C33" s="79"/>
      <c r="D33" s="79"/>
      <c r="E33" s="79"/>
      <c r="F33" s="79"/>
      <c r="G33" s="79"/>
      <c r="H33" s="79"/>
      <c r="I33" s="79"/>
    </row>
    <row r="34" spans="1:9" ht="15" thickBot="1" x14ac:dyDescent="0.4"/>
    <row r="35" spans="1:9" ht="15" thickBot="1" x14ac:dyDescent="0.4">
      <c r="B35" s="8" t="s">
        <v>27</v>
      </c>
      <c r="C35" s="9"/>
      <c r="D35" s="9"/>
      <c r="E35" s="9"/>
      <c r="F35" s="10"/>
    </row>
    <row r="36" spans="1:9" ht="15" thickBot="1" x14ac:dyDescent="0.4">
      <c r="B36" s="82" t="s">
        <v>28</v>
      </c>
      <c r="C36" s="83"/>
      <c r="D36" s="83"/>
      <c r="E36" s="83"/>
      <c r="F36" s="84"/>
    </row>
    <row r="37" spans="1:9" x14ac:dyDescent="0.35">
      <c r="B37" s="5" t="s">
        <v>29</v>
      </c>
      <c r="C37" s="88" t="s">
        <v>42</v>
      </c>
      <c r="D37" s="88"/>
      <c r="E37" s="88"/>
      <c r="F37" s="89"/>
    </row>
    <row r="38" spans="1:9" x14ac:dyDescent="0.35">
      <c r="B38" s="5" t="s">
        <v>30</v>
      </c>
      <c r="C38" s="4"/>
      <c r="D38" s="75" t="s">
        <v>43</v>
      </c>
      <c r="E38" s="75"/>
      <c r="F38" s="76"/>
    </row>
    <row r="39" spans="1:9" x14ac:dyDescent="0.35">
      <c r="B39" s="5" t="s">
        <v>31</v>
      </c>
      <c r="C39" s="4"/>
      <c r="D39" s="15" t="s">
        <v>44</v>
      </c>
      <c r="E39" s="15"/>
      <c r="F39" s="16"/>
    </row>
    <row r="40" spans="1:9" x14ac:dyDescent="0.35">
      <c r="B40" s="5" t="s">
        <v>32</v>
      </c>
      <c r="C40" s="4"/>
      <c r="D40" s="86">
        <v>190511100001237</v>
      </c>
      <c r="E40" s="86"/>
      <c r="F40" s="87"/>
    </row>
    <row r="41" spans="1:9" x14ac:dyDescent="0.35">
      <c r="B41" s="6" t="s">
        <v>33</v>
      </c>
      <c r="C41" s="7"/>
      <c r="D41" s="80" t="s">
        <v>45</v>
      </c>
      <c r="E41" s="80"/>
      <c r="F41" s="81"/>
    </row>
    <row r="45" spans="1:9" x14ac:dyDescent="0.35">
      <c r="A45" s="2" t="s">
        <v>46</v>
      </c>
      <c r="G45" s="2" t="s">
        <v>34</v>
      </c>
    </row>
  </sheetData>
  <mergeCells count="29">
    <mergeCell ref="D40:F40"/>
    <mergeCell ref="D41:F41"/>
    <mergeCell ref="B28:D28"/>
    <mergeCell ref="B29:D29"/>
    <mergeCell ref="E30:G30"/>
    <mergeCell ref="E31:G31"/>
    <mergeCell ref="B36:F36"/>
    <mergeCell ref="C37:F37"/>
    <mergeCell ref="A22:B22"/>
    <mergeCell ref="B24:D24"/>
    <mergeCell ref="B25:D25"/>
    <mergeCell ref="B26:D26"/>
    <mergeCell ref="D38:F38"/>
    <mergeCell ref="C14:F14"/>
    <mergeCell ref="B33:I33"/>
    <mergeCell ref="A12:B12"/>
    <mergeCell ref="H11:I11"/>
    <mergeCell ref="C12:F12"/>
    <mergeCell ref="H12:I12"/>
    <mergeCell ref="C13:F13"/>
    <mergeCell ref="H13:I13"/>
    <mergeCell ref="B27:D27"/>
    <mergeCell ref="C15:F15"/>
    <mergeCell ref="H15:I15"/>
    <mergeCell ref="A17:I17"/>
    <mergeCell ref="A18:B18"/>
    <mergeCell ref="A19:B19"/>
    <mergeCell ref="C19:I19"/>
    <mergeCell ref="A21:B21"/>
  </mergeCells>
  <hyperlinks>
    <hyperlink ref="C22" r:id="rId1" xr:uid="{00000000-0004-0000-0C00-000000000000}"/>
  </hyperlinks>
  <pageMargins left="0.7" right="0.7" top="0.75" bottom="0.75" header="0.3" footer="0.3"/>
  <pageSetup paperSize="9" scale="95"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8:I46"/>
  <sheetViews>
    <sheetView topLeftCell="A10" workbookViewId="0">
      <selection activeCell="G27" sqref="G27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5.453125" customWidth="1"/>
    <col min="6" max="6" width="11.453125" customWidth="1"/>
    <col min="7" max="7" width="11.54296875" customWidth="1"/>
    <col min="8" max="8" width="16" customWidth="1"/>
  </cols>
  <sheetData>
    <row r="8" spans="1:9" ht="7.5" customHeight="1" x14ac:dyDescent="0.35"/>
    <row r="9" spans="1:9" hidden="1" x14ac:dyDescent="0.35"/>
    <row r="10" spans="1:9" ht="33.5" x14ac:dyDescent="0.95">
      <c r="E10" s="20" t="s">
        <v>0</v>
      </c>
    </row>
    <row r="11" spans="1:9" ht="15" thickBot="1" x14ac:dyDescent="0.4"/>
    <row r="12" spans="1:9" ht="15" thickBot="1" x14ac:dyDescent="0.4">
      <c r="G12" s="2" t="s">
        <v>1</v>
      </c>
      <c r="H12" s="65" t="s">
        <v>54</v>
      </c>
      <c r="I12" s="62"/>
    </row>
    <row r="13" spans="1:9" ht="15" thickBot="1" x14ac:dyDescent="0.4">
      <c r="A13" t="s">
        <v>2</v>
      </c>
      <c r="C13" s="65" t="s">
        <v>36</v>
      </c>
      <c r="D13" s="66"/>
      <c r="E13" s="66"/>
      <c r="F13" s="62"/>
      <c r="G13" s="2" t="s">
        <v>3</v>
      </c>
      <c r="H13" s="65" t="s">
        <v>55</v>
      </c>
      <c r="I13" s="62"/>
    </row>
    <row r="14" spans="1:9" ht="15" thickBot="1" x14ac:dyDescent="0.4">
      <c r="A14" t="s">
        <v>4</v>
      </c>
      <c r="C14" s="65" t="s">
        <v>37</v>
      </c>
      <c r="D14" s="66"/>
      <c r="E14" s="66"/>
      <c r="F14" s="62"/>
      <c r="G14" s="2" t="s">
        <v>5</v>
      </c>
      <c r="H14" s="65" t="s">
        <v>35</v>
      </c>
      <c r="I14" s="62"/>
    </row>
    <row r="15" spans="1:9" ht="15" thickBot="1" x14ac:dyDescent="0.4">
      <c r="A15" t="s">
        <v>6</v>
      </c>
      <c r="C15" s="65">
        <v>9490151480</v>
      </c>
      <c r="D15" s="66"/>
      <c r="E15" s="66"/>
      <c r="F15" s="62"/>
      <c r="G15" s="2"/>
    </row>
    <row r="16" spans="1:9" ht="15" thickBot="1" x14ac:dyDescent="0.4">
      <c r="A16" t="s">
        <v>7</v>
      </c>
      <c r="C16" s="65" t="s">
        <v>56</v>
      </c>
      <c r="D16" s="66"/>
      <c r="E16" s="66"/>
      <c r="F16" s="62"/>
      <c r="G16" s="2" t="s">
        <v>8</v>
      </c>
      <c r="H16" s="65"/>
      <c r="I16" s="62"/>
    </row>
    <row r="18" spans="1:9" x14ac:dyDescent="0.35">
      <c r="A18" s="105" t="s">
        <v>9</v>
      </c>
      <c r="B18" s="105"/>
      <c r="C18" s="105"/>
      <c r="D18" s="105"/>
      <c r="E18" s="105"/>
      <c r="F18" s="105"/>
      <c r="G18" s="105"/>
      <c r="H18" s="105"/>
      <c r="I18" s="105"/>
    </row>
    <row r="19" spans="1:9" x14ac:dyDescent="0.35">
      <c r="A19" s="71" t="s">
        <v>10</v>
      </c>
      <c r="B19" s="71"/>
      <c r="C19" s="2" t="s">
        <v>57</v>
      </c>
      <c r="D19" s="2"/>
      <c r="E19" s="2"/>
      <c r="F19" s="2"/>
      <c r="G19" s="2"/>
      <c r="H19" s="2"/>
    </row>
    <row r="20" spans="1:9" ht="27" customHeight="1" x14ac:dyDescent="0.35">
      <c r="A20" s="71" t="s">
        <v>11</v>
      </c>
      <c r="B20" s="71"/>
      <c r="C20" s="72" t="s">
        <v>58</v>
      </c>
      <c r="D20" s="72"/>
      <c r="E20" s="72"/>
      <c r="F20" s="72"/>
      <c r="G20" s="72"/>
      <c r="H20" s="72"/>
      <c r="I20" s="72"/>
    </row>
    <row r="21" spans="1:9" x14ac:dyDescent="0.35">
      <c r="A21" s="11"/>
      <c r="B21" s="11"/>
      <c r="C21" s="2" t="s">
        <v>59</v>
      </c>
      <c r="D21" s="2"/>
      <c r="E21" s="2"/>
      <c r="F21" s="2"/>
      <c r="G21" s="2"/>
      <c r="H21" s="2"/>
    </row>
    <row r="22" spans="1:9" x14ac:dyDescent="0.35">
      <c r="A22" s="71" t="s">
        <v>12</v>
      </c>
      <c r="B22" s="71"/>
      <c r="C22" s="2"/>
      <c r="D22" s="2"/>
      <c r="E22" s="2"/>
      <c r="F22" s="2"/>
      <c r="G22" s="2"/>
      <c r="H22" s="2"/>
    </row>
    <row r="23" spans="1:9" x14ac:dyDescent="0.35">
      <c r="A23" s="71" t="s">
        <v>13</v>
      </c>
      <c r="B23" s="71"/>
      <c r="C23" s="21" t="s">
        <v>60</v>
      </c>
      <c r="D23" s="2"/>
      <c r="E23" s="2"/>
      <c r="F23" s="2"/>
      <c r="G23" s="2"/>
      <c r="H23" s="2"/>
    </row>
    <row r="25" spans="1:9" x14ac:dyDescent="0.35">
      <c r="A25" s="3" t="s">
        <v>18</v>
      </c>
      <c r="B25" s="73" t="s">
        <v>19</v>
      </c>
      <c r="C25" s="73"/>
      <c r="D25" s="73"/>
      <c r="E25" s="3" t="s">
        <v>20</v>
      </c>
      <c r="F25" s="3" t="s">
        <v>21</v>
      </c>
      <c r="G25" s="3" t="s">
        <v>22</v>
      </c>
      <c r="H25" s="3" t="s">
        <v>23</v>
      </c>
    </row>
    <row r="26" spans="1:9" ht="30.75" customHeight="1" x14ac:dyDescent="0.35">
      <c r="A26" s="3">
        <v>1</v>
      </c>
      <c r="B26" s="67" t="s">
        <v>71</v>
      </c>
      <c r="C26" s="68"/>
      <c r="D26" s="69"/>
      <c r="E26" s="3">
        <v>30</v>
      </c>
      <c r="F26" s="3" t="s">
        <v>63</v>
      </c>
      <c r="G26" s="3">
        <v>8000</v>
      </c>
      <c r="H26" s="3">
        <f>+E26*G26</f>
        <v>240000</v>
      </c>
    </row>
    <row r="27" spans="1:9" ht="30.75" customHeight="1" x14ac:dyDescent="0.35">
      <c r="A27" s="3">
        <v>2</v>
      </c>
      <c r="B27" s="67" t="s">
        <v>61</v>
      </c>
      <c r="C27" s="68"/>
      <c r="D27" s="69"/>
      <c r="E27" s="3">
        <v>43</v>
      </c>
      <c r="F27" s="3" t="s">
        <v>62</v>
      </c>
      <c r="G27" s="3">
        <v>800</v>
      </c>
      <c r="H27" s="3">
        <f>+G27*E27</f>
        <v>34400</v>
      </c>
    </row>
    <row r="28" spans="1:9" ht="14.25" customHeight="1" x14ac:dyDescent="0.35">
      <c r="A28" s="3"/>
      <c r="B28" s="77"/>
      <c r="C28" s="77"/>
      <c r="D28" s="77"/>
      <c r="E28" s="3"/>
      <c r="F28" s="3"/>
      <c r="G28" s="3"/>
      <c r="H28" s="3"/>
    </row>
    <row r="29" spans="1:9" ht="15" customHeight="1" x14ac:dyDescent="0.35">
      <c r="A29" s="3"/>
      <c r="B29" s="77"/>
      <c r="C29" s="77"/>
      <c r="D29" s="77"/>
      <c r="E29" s="3"/>
      <c r="F29" s="3"/>
      <c r="G29" s="3"/>
      <c r="H29" s="3"/>
    </row>
    <row r="30" spans="1:9" ht="30.75" customHeight="1" x14ac:dyDescent="0.35">
      <c r="A30" s="3"/>
      <c r="B30" s="77" t="s">
        <v>24</v>
      </c>
      <c r="C30" s="77"/>
      <c r="D30" s="77"/>
      <c r="E30" s="3"/>
      <c r="F30" s="3"/>
      <c r="G30" s="3"/>
      <c r="H30" s="3">
        <f>SUM(H26:H29)</f>
        <v>274400</v>
      </c>
    </row>
    <row r="31" spans="1:9" x14ac:dyDescent="0.35">
      <c r="E31" s="78" t="s">
        <v>25</v>
      </c>
      <c r="F31" s="78"/>
      <c r="G31" s="78"/>
      <c r="H31" s="3">
        <v>274400</v>
      </c>
    </row>
    <row r="32" spans="1:9" x14ac:dyDescent="0.35">
      <c r="E32" s="71" t="s">
        <v>26</v>
      </c>
      <c r="F32" s="71"/>
      <c r="G32" s="71"/>
      <c r="H32" s="3">
        <v>274400</v>
      </c>
    </row>
    <row r="34" spans="1:7" x14ac:dyDescent="0.35">
      <c r="B34" s="2" t="s">
        <v>70</v>
      </c>
    </row>
    <row r="35" spans="1:7" ht="15" thickBot="1" x14ac:dyDescent="0.4"/>
    <row r="36" spans="1:7" ht="15" thickBot="1" x14ac:dyDescent="0.4">
      <c r="B36" s="8" t="s">
        <v>27</v>
      </c>
      <c r="C36" s="9"/>
      <c r="D36" s="9"/>
      <c r="E36" s="9"/>
      <c r="F36" s="10"/>
    </row>
    <row r="37" spans="1:7" ht="15" thickBot="1" x14ac:dyDescent="0.4">
      <c r="B37" s="82" t="s">
        <v>28</v>
      </c>
      <c r="C37" s="83"/>
      <c r="D37" s="83"/>
      <c r="E37" s="83"/>
      <c r="F37" s="84"/>
    </row>
    <row r="38" spans="1:7" x14ac:dyDescent="0.35">
      <c r="B38" s="5" t="s">
        <v>29</v>
      </c>
      <c r="C38" s="88" t="s">
        <v>64</v>
      </c>
      <c r="D38" s="88"/>
      <c r="E38" s="88"/>
      <c r="F38" s="89"/>
    </row>
    <row r="39" spans="1:7" x14ac:dyDescent="0.35">
      <c r="B39" s="5" t="s">
        <v>30</v>
      </c>
      <c r="C39" s="4"/>
      <c r="D39" s="75" t="s">
        <v>65</v>
      </c>
      <c r="E39" s="75"/>
      <c r="F39" s="76"/>
    </row>
    <row r="40" spans="1:7" x14ac:dyDescent="0.35">
      <c r="B40" s="5" t="s">
        <v>31</v>
      </c>
      <c r="C40" s="4"/>
      <c r="D40" s="75" t="s">
        <v>66</v>
      </c>
      <c r="E40" s="75"/>
      <c r="F40" s="76"/>
    </row>
    <row r="41" spans="1:7" x14ac:dyDescent="0.35">
      <c r="B41" s="5" t="s">
        <v>68</v>
      </c>
      <c r="C41" s="4"/>
      <c r="D41" s="17"/>
      <c r="E41" s="17" t="s">
        <v>69</v>
      </c>
      <c r="F41" s="18"/>
    </row>
    <row r="42" spans="1:7" ht="14.25" customHeight="1" x14ac:dyDescent="0.35">
      <c r="B42" s="5" t="s">
        <v>32</v>
      </c>
      <c r="C42" s="4"/>
      <c r="D42" s="86">
        <v>50100091385354</v>
      </c>
      <c r="E42" s="86"/>
      <c r="F42" s="87"/>
    </row>
    <row r="43" spans="1:7" x14ac:dyDescent="0.35">
      <c r="B43" s="6" t="s">
        <v>33</v>
      </c>
      <c r="C43" s="7"/>
      <c r="D43" s="80" t="s">
        <v>67</v>
      </c>
      <c r="E43" s="80"/>
      <c r="F43" s="81"/>
    </row>
    <row r="46" spans="1:7" x14ac:dyDescent="0.35">
      <c r="A46" s="2" t="s">
        <v>46</v>
      </c>
      <c r="G46" s="2" t="s">
        <v>34</v>
      </c>
    </row>
  </sheetData>
  <mergeCells count="28">
    <mergeCell ref="D39:F39"/>
    <mergeCell ref="D42:F42"/>
    <mergeCell ref="D43:F43"/>
    <mergeCell ref="B29:D29"/>
    <mergeCell ref="B30:D30"/>
    <mergeCell ref="E31:G31"/>
    <mergeCell ref="E32:G32"/>
    <mergeCell ref="B37:F37"/>
    <mergeCell ref="C38:F38"/>
    <mergeCell ref="D40:F40"/>
    <mergeCell ref="B28:D28"/>
    <mergeCell ref="C16:F16"/>
    <mergeCell ref="H16:I16"/>
    <mergeCell ref="A18:I18"/>
    <mergeCell ref="A19:B19"/>
    <mergeCell ref="A20:B20"/>
    <mergeCell ref="C20:I20"/>
    <mergeCell ref="A22:B22"/>
    <mergeCell ref="A23:B23"/>
    <mergeCell ref="B25:D25"/>
    <mergeCell ref="B26:D26"/>
    <mergeCell ref="B27:D27"/>
    <mergeCell ref="C15:F15"/>
    <mergeCell ref="H12:I12"/>
    <mergeCell ref="C13:F13"/>
    <mergeCell ref="H13:I13"/>
    <mergeCell ref="C14:F14"/>
    <mergeCell ref="H14:I14"/>
  </mergeCells>
  <hyperlinks>
    <hyperlink ref="C23" r:id="rId1" xr:uid="{00000000-0004-0000-0D00-000000000000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9:I46"/>
  <sheetViews>
    <sheetView topLeftCell="A16" workbookViewId="0">
      <selection activeCell="B25" sqref="B25:D25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5.453125" customWidth="1"/>
    <col min="6" max="6" width="11.453125" customWidth="1"/>
    <col min="7" max="7" width="11.54296875" customWidth="1"/>
    <col min="8" max="8" width="16" customWidth="1"/>
  </cols>
  <sheetData>
    <row r="9" spans="1:9" ht="30.5" x14ac:dyDescent="0.85">
      <c r="F9" s="1" t="s">
        <v>0</v>
      </c>
    </row>
    <row r="10" spans="1:9" ht="15" thickBot="1" x14ac:dyDescent="0.4"/>
    <row r="11" spans="1:9" ht="15" thickBot="1" x14ac:dyDescent="0.4">
      <c r="G11" s="2" t="s">
        <v>1</v>
      </c>
      <c r="H11" s="61" t="s">
        <v>79</v>
      </c>
      <c r="I11" s="62"/>
    </row>
    <row r="12" spans="1:9" ht="24" customHeight="1" thickBot="1" x14ac:dyDescent="0.4">
      <c r="A12" s="63" t="s">
        <v>2</v>
      </c>
      <c r="B12" s="64"/>
      <c r="C12" s="65" t="s">
        <v>36</v>
      </c>
      <c r="D12" s="66"/>
      <c r="E12" s="66"/>
      <c r="F12" s="62"/>
      <c r="G12" s="2" t="s">
        <v>3</v>
      </c>
      <c r="H12" s="61" t="s">
        <v>79</v>
      </c>
      <c r="I12" s="62"/>
    </row>
    <row r="13" spans="1:9" ht="15" thickBot="1" x14ac:dyDescent="0.4">
      <c r="A13" t="s">
        <v>4</v>
      </c>
      <c r="C13" s="65" t="s">
        <v>37</v>
      </c>
      <c r="D13" s="66"/>
      <c r="E13" s="66"/>
      <c r="F13" s="62"/>
      <c r="G13" s="2" t="s">
        <v>5</v>
      </c>
      <c r="H13" s="65" t="s">
        <v>35</v>
      </c>
      <c r="I13" s="62"/>
    </row>
    <row r="14" spans="1:9" ht="15" thickBot="1" x14ac:dyDescent="0.4">
      <c r="A14" t="s">
        <v>6</v>
      </c>
      <c r="C14" s="65">
        <v>9490151480</v>
      </c>
      <c r="D14" s="66"/>
      <c r="E14" s="66"/>
      <c r="F14" s="62"/>
      <c r="G14" s="2"/>
    </row>
    <row r="15" spans="1:9" ht="15" thickBot="1" x14ac:dyDescent="0.4">
      <c r="A15" t="s">
        <v>7</v>
      </c>
      <c r="C15" s="65" t="s">
        <v>50</v>
      </c>
      <c r="D15" s="66"/>
      <c r="E15" s="66"/>
      <c r="F15" s="62"/>
      <c r="G15" s="2" t="s">
        <v>8</v>
      </c>
      <c r="H15" s="61" t="s">
        <v>79</v>
      </c>
      <c r="I15" s="62"/>
    </row>
    <row r="17" spans="1:9" x14ac:dyDescent="0.35">
      <c r="A17" s="70" t="s">
        <v>9</v>
      </c>
      <c r="B17" s="70"/>
      <c r="C17" s="70"/>
      <c r="D17" s="70"/>
      <c r="E17" s="70"/>
      <c r="F17" s="70"/>
      <c r="G17" s="70"/>
      <c r="H17" s="70"/>
      <c r="I17" s="70"/>
    </row>
    <row r="18" spans="1:9" x14ac:dyDescent="0.35">
      <c r="A18" s="71" t="s">
        <v>10</v>
      </c>
      <c r="B18" s="71"/>
      <c r="C18" s="2" t="s">
        <v>14</v>
      </c>
      <c r="D18" s="2"/>
      <c r="E18" s="2"/>
      <c r="F18" s="2"/>
      <c r="G18" s="2"/>
      <c r="H18" s="2"/>
    </row>
    <row r="19" spans="1:9" ht="27" customHeight="1" x14ac:dyDescent="0.35">
      <c r="A19" s="71" t="s">
        <v>11</v>
      </c>
      <c r="B19" s="71"/>
      <c r="C19" s="72" t="s">
        <v>53</v>
      </c>
      <c r="D19" s="72"/>
      <c r="E19" s="72"/>
      <c r="F19" s="72"/>
      <c r="G19" s="72"/>
      <c r="H19" s="72"/>
      <c r="I19" s="72"/>
    </row>
    <row r="20" spans="1:9" x14ac:dyDescent="0.35">
      <c r="A20" s="27"/>
      <c r="B20" s="27"/>
      <c r="C20" s="2" t="s">
        <v>15</v>
      </c>
      <c r="D20" s="2"/>
      <c r="E20" s="2"/>
      <c r="F20" s="2"/>
      <c r="G20" s="2"/>
      <c r="H20" s="2"/>
    </row>
    <row r="21" spans="1:9" x14ac:dyDescent="0.35">
      <c r="A21" s="71" t="s">
        <v>12</v>
      </c>
      <c r="B21" s="71"/>
      <c r="C21" s="2" t="s">
        <v>16</v>
      </c>
      <c r="D21" s="2"/>
      <c r="E21" s="2"/>
      <c r="F21" s="2"/>
      <c r="G21" s="2"/>
      <c r="H21" s="2"/>
    </row>
    <row r="22" spans="1:9" x14ac:dyDescent="0.35">
      <c r="A22" s="71" t="s">
        <v>13</v>
      </c>
      <c r="B22" s="71"/>
      <c r="C22" s="12" t="s">
        <v>17</v>
      </c>
      <c r="D22" s="2"/>
      <c r="E22" s="2"/>
      <c r="F22" s="2"/>
      <c r="G22" s="2"/>
      <c r="H22" s="2"/>
    </row>
    <row r="24" spans="1:9" x14ac:dyDescent="0.35">
      <c r="A24" s="3" t="s">
        <v>18</v>
      </c>
      <c r="B24" s="73" t="s">
        <v>19</v>
      </c>
      <c r="C24" s="73"/>
      <c r="D24" s="73"/>
      <c r="E24" s="3" t="s">
        <v>20</v>
      </c>
      <c r="F24" s="3" t="s">
        <v>21</v>
      </c>
      <c r="G24" s="3" t="s">
        <v>22</v>
      </c>
      <c r="H24" s="3" t="s">
        <v>23</v>
      </c>
    </row>
    <row r="25" spans="1:9" ht="30.75" customHeight="1" x14ac:dyDescent="0.35">
      <c r="A25" s="3">
        <v>1</v>
      </c>
      <c r="B25" s="67" t="s">
        <v>80</v>
      </c>
      <c r="C25" s="68"/>
      <c r="D25" s="69"/>
      <c r="E25" s="3">
        <v>30</v>
      </c>
      <c r="F25" s="3" t="s">
        <v>39</v>
      </c>
      <c r="G25" s="3">
        <v>6000</v>
      </c>
      <c r="H25" s="3">
        <f>+E25*G25</f>
        <v>180000</v>
      </c>
    </row>
    <row r="26" spans="1:9" ht="30.75" customHeight="1" x14ac:dyDescent="0.35">
      <c r="A26" s="3">
        <v>2</v>
      </c>
      <c r="B26" s="67" t="s">
        <v>76</v>
      </c>
      <c r="C26" s="68"/>
      <c r="D26" s="69"/>
      <c r="E26" s="3">
        <v>5</v>
      </c>
      <c r="F26" s="3" t="s">
        <v>39</v>
      </c>
      <c r="G26" s="3">
        <v>6000</v>
      </c>
      <c r="H26" s="3">
        <f>+E26*G26</f>
        <v>30000</v>
      </c>
    </row>
    <row r="27" spans="1:9" ht="30.75" customHeight="1" x14ac:dyDescent="0.35">
      <c r="A27" s="3">
        <v>2</v>
      </c>
      <c r="B27" s="67" t="s">
        <v>77</v>
      </c>
      <c r="C27" s="68"/>
      <c r="D27" s="69"/>
      <c r="E27" s="3">
        <v>35</v>
      </c>
      <c r="F27" s="3" t="s">
        <v>39</v>
      </c>
      <c r="G27" s="3">
        <v>100</v>
      </c>
      <c r="H27" s="3">
        <f>+G27*E27</f>
        <v>3500</v>
      </c>
    </row>
    <row r="28" spans="1:9" ht="18" customHeight="1" x14ac:dyDescent="0.35">
      <c r="A28" s="3"/>
      <c r="B28" s="77"/>
      <c r="C28" s="77"/>
      <c r="D28" s="77"/>
      <c r="E28" s="3"/>
      <c r="F28" s="3"/>
      <c r="G28" s="3"/>
      <c r="H28" s="3"/>
    </row>
    <row r="29" spans="1:9" ht="21.75" customHeight="1" x14ac:dyDescent="0.35">
      <c r="A29" s="3"/>
      <c r="B29" s="77"/>
      <c r="C29" s="77"/>
      <c r="D29" s="77"/>
      <c r="E29" s="3"/>
      <c r="F29" s="3"/>
      <c r="G29" s="3"/>
      <c r="H29" s="3"/>
    </row>
    <row r="30" spans="1:9" ht="30.75" customHeight="1" x14ac:dyDescent="0.35">
      <c r="A30" s="3"/>
      <c r="B30" s="77" t="s">
        <v>24</v>
      </c>
      <c r="C30" s="77"/>
      <c r="D30" s="77"/>
      <c r="E30" s="3"/>
      <c r="F30" s="3"/>
      <c r="G30" s="3"/>
      <c r="H30" s="3">
        <v>213500</v>
      </c>
    </row>
    <row r="31" spans="1:9" x14ac:dyDescent="0.35">
      <c r="E31" s="78" t="s">
        <v>25</v>
      </c>
      <c r="F31" s="78"/>
      <c r="G31" s="78"/>
      <c r="H31" s="3">
        <v>213500</v>
      </c>
    </row>
    <row r="32" spans="1:9" x14ac:dyDescent="0.35">
      <c r="E32" s="71" t="s">
        <v>26</v>
      </c>
      <c r="F32" s="71"/>
      <c r="G32" s="71"/>
      <c r="H32" s="14">
        <v>213500</v>
      </c>
    </row>
    <row r="34" spans="1:9" ht="32.25" customHeight="1" x14ac:dyDescent="0.35">
      <c r="B34" s="79" t="s">
        <v>78</v>
      </c>
      <c r="C34" s="79"/>
      <c r="D34" s="79"/>
      <c r="E34" s="79"/>
      <c r="F34" s="79"/>
      <c r="G34" s="79"/>
      <c r="H34" s="79"/>
      <c r="I34" s="79"/>
    </row>
    <row r="35" spans="1:9" ht="15" thickBot="1" x14ac:dyDescent="0.4"/>
    <row r="36" spans="1:9" ht="15" thickBot="1" x14ac:dyDescent="0.4">
      <c r="B36" s="8" t="s">
        <v>27</v>
      </c>
      <c r="C36" s="9"/>
      <c r="D36" s="9"/>
      <c r="E36" s="9"/>
      <c r="F36" s="10"/>
    </row>
    <row r="37" spans="1:9" ht="15" thickBot="1" x14ac:dyDescent="0.4">
      <c r="B37" s="82" t="s">
        <v>28</v>
      </c>
      <c r="C37" s="83"/>
      <c r="D37" s="83"/>
      <c r="E37" s="83"/>
      <c r="F37" s="84"/>
    </row>
    <row r="38" spans="1:9" x14ac:dyDescent="0.35">
      <c r="B38" s="5" t="s">
        <v>29</v>
      </c>
      <c r="C38" s="88" t="s">
        <v>42</v>
      </c>
      <c r="D38" s="88"/>
      <c r="E38" s="88"/>
      <c r="F38" s="89"/>
    </row>
    <row r="39" spans="1:9" x14ac:dyDescent="0.35">
      <c r="B39" s="5" t="s">
        <v>30</v>
      </c>
      <c r="C39" s="4"/>
      <c r="D39" s="75" t="s">
        <v>43</v>
      </c>
      <c r="E39" s="75"/>
      <c r="F39" s="76"/>
    </row>
    <row r="40" spans="1:9" x14ac:dyDescent="0.35">
      <c r="B40" s="5" t="s">
        <v>31</v>
      </c>
      <c r="C40" s="4"/>
      <c r="D40" s="15" t="s">
        <v>44</v>
      </c>
      <c r="E40" s="15"/>
      <c r="F40" s="16"/>
    </row>
    <row r="41" spans="1:9" x14ac:dyDescent="0.35">
      <c r="B41" s="5" t="s">
        <v>32</v>
      </c>
      <c r="C41" s="4"/>
      <c r="D41" s="86">
        <v>190511100001237</v>
      </c>
      <c r="E41" s="86"/>
      <c r="F41" s="87"/>
    </row>
    <row r="42" spans="1:9" x14ac:dyDescent="0.35">
      <c r="B42" s="6" t="s">
        <v>33</v>
      </c>
      <c r="C42" s="7"/>
      <c r="D42" s="80" t="s">
        <v>45</v>
      </c>
      <c r="E42" s="80"/>
      <c r="F42" s="81"/>
    </row>
    <row r="46" spans="1:9" x14ac:dyDescent="0.35">
      <c r="A46" s="2" t="s">
        <v>46</v>
      </c>
      <c r="G46" s="2" t="s">
        <v>34</v>
      </c>
    </row>
  </sheetData>
  <mergeCells count="30">
    <mergeCell ref="B37:F37"/>
    <mergeCell ref="C38:F38"/>
    <mergeCell ref="D39:F39"/>
    <mergeCell ref="D41:F41"/>
    <mergeCell ref="D42:F42"/>
    <mergeCell ref="B34:I34"/>
    <mergeCell ref="A21:B21"/>
    <mergeCell ref="A22:B22"/>
    <mergeCell ref="B24:D24"/>
    <mergeCell ref="B25:D25"/>
    <mergeCell ref="B26:D26"/>
    <mergeCell ref="B27:D27"/>
    <mergeCell ref="B28:D28"/>
    <mergeCell ref="B29:D29"/>
    <mergeCell ref="B30:D30"/>
    <mergeCell ref="E31:G31"/>
    <mergeCell ref="E32:G32"/>
    <mergeCell ref="A19:B19"/>
    <mergeCell ref="C19:I19"/>
    <mergeCell ref="H11:I11"/>
    <mergeCell ref="A12:B12"/>
    <mergeCell ref="C12:F12"/>
    <mergeCell ref="H12:I12"/>
    <mergeCell ref="C13:F13"/>
    <mergeCell ref="H13:I13"/>
    <mergeCell ref="C14:F14"/>
    <mergeCell ref="C15:F15"/>
    <mergeCell ref="H15:I15"/>
    <mergeCell ref="A17:I17"/>
    <mergeCell ref="A18:B18"/>
  </mergeCells>
  <hyperlinks>
    <hyperlink ref="C22" r:id="rId1" xr:uid="{00000000-0004-0000-0100-000000000000}"/>
  </hyperlinks>
  <pageMargins left="0.7" right="0.7" top="0.75" bottom="0.75" header="0.3" footer="0.3"/>
  <pageSetup paperSize="9" scale="95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I45"/>
  <sheetViews>
    <sheetView topLeftCell="A10" workbookViewId="0">
      <selection activeCell="B26" sqref="B26:D26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5.453125" customWidth="1"/>
    <col min="6" max="6" width="11.453125" customWidth="1"/>
    <col min="7" max="7" width="11.54296875" customWidth="1"/>
    <col min="8" max="8" width="16" customWidth="1"/>
  </cols>
  <sheetData>
    <row r="9" spans="1:9" ht="30.5" x14ac:dyDescent="0.85">
      <c r="F9" s="1" t="s">
        <v>0</v>
      </c>
    </row>
    <row r="10" spans="1:9" ht="15" thickBot="1" x14ac:dyDescent="0.4"/>
    <row r="11" spans="1:9" ht="15" thickBot="1" x14ac:dyDescent="0.4">
      <c r="G11" s="2" t="s">
        <v>1</v>
      </c>
      <c r="H11" s="61" t="s">
        <v>74</v>
      </c>
      <c r="I11" s="62"/>
    </row>
    <row r="12" spans="1:9" ht="24" customHeight="1" thickBot="1" x14ac:dyDescent="0.4">
      <c r="A12" s="63" t="s">
        <v>2</v>
      </c>
      <c r="B12" s="64"/>
      <c r="C12" s="65" t="s">
        <v>36</v>
      </c>
      <c r="D12" s="66"/>
      <c r="E12" s="66"/>
      <c r="F12" s="62"/>
      <c r="G12" s="2" t="s">
        <v>3</v>
      </c>
      <c r="H12" s="61" t="s">
        <v>74</v>
      </c>
      <c r="I12" s="62"/>
    </row>
    <row r="13" spans="1:9" ht="15" thickBot="1" x14ac:dyDescent="0.4">
      <c r="A13" t="s">
        <v>4</v>
      </c>
      <c r="C13" s="65" t="s">
        <v>37</v>
      </c>
      <c r="D13" s="66"/>
      <c r="E13" s="66"/>
      <c r="F13" s="62"/>
      <c r="G13" s="2" t="s">
        <v>5</v>
      </c>
      <c r="H13" s="65" t="s">
        <v>35</v>
      </c>
      <c r="I13" s="62"/>
    </row>
    <row r="14" spans="1:9" ht="15" thickBot="1" x14ac:dyDescent="0.4">
      <c r="A14" t="s">
        <v>6</v>
      </c>
      <c r="C14" s="65">
        <v>9490151480</v>
      </c>
      <c r="D14" s="66"/>
      <c r="E14" s="66"/>
      <c r="F14" s="62"/>
      <c r="G14" s="2"/>
    </row>
    <row r="15" spans="1:9" ht="15" thickBot="1" x14ac:dyDescent="0.4">
      <c r="A15" t="s">
        <v>7</v>
      </c>
      <c r="C15" s="65" t="s">
        <v>50</v>
      </c>
      <c r="D15" s="66"/>
      <c r="E15" s="66"/>
      <c r="F15" s="62"/>
      <c r="G15" s="2" t="s">
        <v>8</v>
      </c>
      <c r="H15" s="61" t="s">
        <v>75</v>
      </c>
      <c r="I15" s="62"/>
    </row>
    <row r="17" spans="1:9" x14ac:dyDescent="0.35">
      <c r="A17" s="70" t="s">
        <v>9</v>
      </c>
      <c r="B17" s="70"/>
      <c r="C17" s="70"/>
      <c r="D17" s="70"/>
      <c r="E17" s="70"/>
      <c r="F17" s="70"/>
      <c r="G17" s="70"/>
      <c r="H17" s="70"/>
      <c r="I17" s="70"/>
    </row>
    <row r="18" spans="1:9" x14ac:dyDescent="0.35">
      <c r="A18" s="71" t="s">
        <v>10</v>
      </c>
      <c r="B18" s="71"/>
      <c r="C18" s="2" t="s">
        <v>14</v>
      </c>
      <c r="D18" s="2"/>
      <c r="E18" s="2"/>
      <c r="F18" s="2"/>
      <c r="G18" s="2"/>
      <c r="H18" s="2"/>
    </row>
    <row r="19" spans="1:9" ht="27" customHeight="1" x14ac:dyDescent="0.35">
      <c r="A19" s="71" t="s">
        <v>11</v>
      </c>
      <c r="B19" s="71"/>
      <c r="C19" s="72" t="s">
        <v>53</v>
      </c>
      <c r="D19" s="72"/>
      <c r="E19" s="72"/>
      <c r="F19" s="72"/>
      <c r="G19" s="72"/>
      <c r="H19" s="72"/>
      <c r="I19" s="72"/>
    </row>
    <row r="20" spans="1:9" x14ac:dyDescent="0.35">
      <c r="A20" s="22"/>
      <c r="B20" s="22"/>
      <c r="C20" s="2" t="s">
        <v>15</v>
      </c>
      <c r="D20" s="2"/>
      <c r="E20" s="2"/>
      <c r="F20" s="2"/>
      <c r="G20" s="2"/>
      <c r="H20" s="2"/>
    </row>
    <row r="21" spans="1:9" x14ac:dyDescent="0.35">
      <c r="A21" s="71" t="s">
        <v>12</v>
      </c>
      <c r="B21" s="71"/>
      <c r="C21" s="2" t="s">
        <v>16</v>
      </c>
      <c r="D21" s="2"/>
      <c r="E21" s="2"/>
      <c r="F21" s="2"/>
      <c r="G21" s="2"/>
      <c r="H21" s="2"/>
    </row>
    <row r="22" spans="1:9" x14ac:dyDescent="0.35">
      <c r="A22" s="71" t="s">
        <v>13</v>
      </c>
      <c r="B22" s="71"/>
      <c r="C22" s="12" t="s">
        <v>17</v>
      </c>
      <c r="D22" s="2"/>
      <c r="E22" s="2"/>
      <c r="F22" s="2"/>
      <c r="G22" s="2"/>
      <c r="H22" s="2"/>
    </row>
    <row r="24" spans="1:9" x14ac:dyDescent="0.35">
      <c r="A24" s="3" t="s">
        <v>18</v>
      </c>
      <c r="B24" s="73" t="s">
        <v>19</v>
      </c>
      <c r="C24" s="73"/>
      <c r="D24" s="73"/>
      <c r="E24" s="3" t="s">
        <v>20</v>
      </c>
      <c r="F24" s="3" t="s">
        <v>21</v>
      </c>
      <c r="G24" s="3" t="s">
        <v>22</v>
      </c>
      <c r="H24" s="3" t="s">
        <v>23</v>
      </c>
    </row>
    <row r="25" spans="1:9" ht="30.75" customHeight="1" x14ac:dyDescent="0.35">
      <c r="A25" s="3">
        <v>1</v>
      </c>
      <c r="B25" s="77" t="s">
        <v>38</v>
      </c>
      <c r="C25" s="77"/>
      <c r="D25" s="77"/>
      <c r="E25" s="3">
        <v>30</v>
      </c>
      <c r="F25" s="3" t="s">
        <v>39</v>
      </c>
      <c r="G25" s="3">
        <v>6000</v>
      </c>
      <c r="H25" s="3">
        <f>+E25*G25</f>
        <v>180000</v>
      </c>
    </row>
    <row r="26" spans="1:9" ht="30.75" customHeight="1" x14ac:dyDescent="0.35">
      <c r="A26" s="3">
        <v>2</v>
      </c>
      <c r="B26" s="67" t="s">
        <v>40</v>
      </c>
      <c r="C26" s="68"/>
      <c r="D26" s="69"/>
      <c r="E26" s="3">
        <v>30</v>
      </c>
      <c r="F26" s="3" t="s">
        <v>39</v>
      </c>
      <c r="G26" s="3">
        <v>100</v>
      </c>
      <c r="H26" s="3">
        <v>3000</v>
      </c>
    </row>
    <row r="27" spans="1:9" ht="18" customHeight="1" x14ac:dyDescent="0.35">
      <c r="A27" s="3"/>
      <c r="B27" s="77"/>
      <c r="C27" s="77"/>
      <c r="D27" s="77"/>
      <c r="E27" s="3"/>
      <c r="F27" s="3"/>
      <c r="G27" s="3"/>
      <c r="H27" s="3"/>
    </row>
    <row r="28" spans="1:9" ht="21.75" customHeight="1" x14ac:dyDescent="0.35">
      <c r="A28" s="3"/>
      <c r="B28" s="77"/>
      <c r="C28" s="77"/>
      <c r="D28" s="77"/>
      <c r="E28" s="3"/>
      <c r="F28" s="3"/>
      <c r="G28" s="3"/>
      <c r="H28" s="3"/>
    </row>
    <row r="29" spans="1:9" ht="30.75" customHeight="1" x14ac:dyDescent="0.35">
      <c r="A29" s="3"/>
      <c r="B29" s="77" t="s">
        <v>24</v>
      </c>
      <c r="C29" s="77"/>
      <c r="D29" s="77"/>
      <c r="E29" s="3"/>
      <c r="F29" s="3"/>
      <c r="G29" s="3"/>
      <c r="H29" s="3">
        <f>+H25+H26</f>
        <v>183000</v>
      </c>
    </row>
    <row r="30" spans="1:9" x14ac:dyDescent="0.35">
      <c r="E30" s="78" t="s">
        <v>25</v>
      </c>
      <c r="F30" s="78"/>
      <c r="G30" s="78"/>
      <c r="H30" s="3">
        <v>144000</v>
      </c>
    </row>
    <row r="31" spans="1:9" x14ac:dyDescent="0.35">
      <c r="E31" s="71" t="s">
        <v>26</v>
      </c>
      <c r="F31" s="71"/>
      <c r="G31" s="71"/>
      <c r="H31" s="14">
        <v>144000</v>
      </c>
    </row>
    <row r="33" spans="1:9" ht="32.25" customHeight="1" x14ac:dyDescent="0.35">
      <c r="B33" s="79" t="s">
        <v>41</v>
      </c>
      <c r="C33" s="79"/>
      <c r="D33" s="79"/>
      <c r="E33" s="79"/>
      <c r="F33" s="79"/>
      <c r="G33" s="79"/>
      <c r="H33" s="79"/>
      <c r="I33" s="79"/>
    </row>
    <row r="34" spans="1:9" ht="15" thickBot="1" x14ac:dyDescent="0.4"/>
    <row r="35" spans="1:9" ht="15" thickBot="1" x14ac:dyDescent="0.4">
      <c r="B35" s="8" t="s">
        <v>27</v>
      </c>
      <c r="C35" s="9"/>
      <c r="D35" s="9"/>
      <c r="E35" s="9"/>
      <c r="F35" s="10"/>
    </row>
    <row r="36" spans="1:9" ht="15" thickBot="1" x14ac:dyDescent="0.4">
      <c r="B36" s="82" t="s">
        <v>28</v>
      </c>
      <c r="C36" s="83"/>
      <c r="D36" s="83"/>
      <c r="E36" s="83"/>
      <c r="F36" s="84"/>
    </row>
    <row r="37" spans="1:9" x14ac:dyDescent="0.35">
      <c r="B37" s="5" t="s">
        <v>29</v>
      </c>
      <c r="C37" s="88" t="s">
        <v>42</v>
      </c>
      <c r="D37" s="88"/>
      <c r="E37" s="88"/>
      <c r="F37" s="89"/>
    </row>
    <row r="38" spans="1:9" x14ac:dyDescent="0.35">
      <c r="B38" s="5" t="s">
        <v>30</v>
      </c>
      <c r="C38" s="4"/>
      <c r="D38" s="75" t="s">
        <v>43</v>
      </c>
      <c r="E38" s="75"/>
      <c r="F38" s="76"/>
    </row>
    <row r="39" spans="1:9" x14ac:dyDescent="0.35">
      <c r="B39" s="5" t="s">
        <v>31</v>
      </c>
      <c r="C39" s="4"/>
      <c r="D39" s="15" t="s">
        <v>44</v>
      </c>
      <c r="E39" s="15"/>
      <c r="F39" s="16"/>
    </row>
    <row r="40" spans="1:9" x14ac:dyDescent="0.35">
      <c r="B40" s="5" t="s">
        <v>32</v>
      </c>
      <c r="C40" s="4"/>
      <c r="D40" s="86">
        <v>190511100001237</v>
      </c>
      <c r="E40" s="86"/>
      <c r="F40" s="87"/>
    </row>
    <row r="41" spans="1:9" x14ac:dyDescent="0.35">
      <c r="B41" s="6" t="s">
        <v>33</v>
      </c>
      <c r="C41" s="7"/>
      <c r="D41" s="80" t="s">
        <v>45</v>
      </c>
      <c r="E41" s="80"/>
      <c r="F41" s="81"/>
    </row>
    <row r="45" spans="1:9" x14ac:dyDescent="0.35">
      <c r="A45" s="2" t="s">
        <v>46</v>
      </c>
      <c r="G45" s="2" t="s">
        <v>34</v>
      </c>
    </row>
  </sheetData>
  <mergeCells count="29">
    <mergeCell ref="H11:I11"/>
    <mergeCell ref="A12:B12"/>
    <mergeCell ref="C12:F12"/>
    <mergeCell ref="H12:I12"/>
    <mergeCell ref="C13:F13"/>
    <mergeCell ref="H13:I13"/>
    <mergeCell ref="B27:D27"/>
    <mergeCell ref="C14:F14"/>
    <mergeCell ref="C15:F15"/>
    <mergeCell ref="H15:I15"/>
    <mergeCell ref="A17:I17"/>
    <mergeCell ref="A18:B18"/>
    <mergeCell ref="A19:B19"/>
    <mergeCell ref="C19:I19"/>
    <mergeCell ref="A21:B21"/>
    <mergeCell ref="A22:B22"/>
    <mergeCell ref="B24:D24"/>
    <mergeCell ref="B25:D25"/>
    <mergeCell ref="B26:D26"/>
    <mergeCell ref="C37:F37"/>
    <mergeCell ref="D38:F38"/>
    <mergeCell ref="D40:F40"/>
    <mergeCell ref="D41:F41"/>
    <mergeCell ref="B28:D28"/>
    <mergeCell ref="B29:D29"/>
    <mergeCell ref="E30:G30"/>
    <mergeCell ref="E31:G31"/>
    <mergeCell ref="B33:I33"/>
    <mergeCell ref="B36:F36"/>
  </mergeCells>
  <hyperlinks>
    <hyperlink ref="C22" r:id="rId1" xr:uid="{00000000-0004-0000-0200-000000000000}"/>
  </hyperlinks>
  <pageMargins left="0.7" right="0.7" top="0.75" bottom="0.75" header="0.3" footer="0.3"/>
  <pageSetup paperSize="9" scale="95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1:I48"/>
  <sheetViews>
    <sheetView tabSelected="1" topLeftCell="A10" zoomScaleSheetLayoutView="85" workbookViewId="0">
      <selection activeCell="K20" sqref="K20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12.453125" customWidth="1"/>
    <col min="6" max="6" width="11.453125" customWidth="1"/>
    <col min="7" max="7" width="11.54296875" customWidth="1"/>
    <col min="8" max="8" width="16" customWidth="1"/>
  </cols>
  <sheetData>
    <row r="11" spans="1:9" ht="30.5" x14ac:dyDescent="0.85">
      <c r="F11" s="46" t="s">
        <v>0</v>
      </c>
    </row>
    <row r="12" spans="1:9" ht="15" thickBot="1" x14ac:dyDescent="0.4"/>
    <row r="13" spans="1:9" ht="15" thickBot="1" x14ac:dyDescent="0.4">
      <c r="G13" s="2" t="s">
        <v>1</v>
      </c>
      <c r="H13" s="61">
        <v>44681</v>
      </c>
      <c r="I13" s="62"/>
    </row>
    <row r="14" spans="1:9" ht="24" customHeight="1" thickBot="1" x14ac:dyDescent="0.4">
      <c r="A14" s="63" t="s">
        <v>2</v>
      </c>
      <c r="B14" s="94"/>
      <c r="C14" s="95" t="s">
        <v>36</v>
      </c>
      <c r="D14" s="96"/>
      <c r="E14" s="96"/>
      <c r="F14" s="97"/>
      <c r="G14" s="2" t="s">
        <v>128</v>
      </c>
      <c r="H14" s="98" t="s">
        <v>142</v>
      </c>
      <c r="I14" s="99"/>
    </row>
    <row r="15" spans="1:9" ht="15" thickBot="1" x14ac:dyDescent="0.4">
      <c r="A15" t="s">
        <v>4</v>
      </c>
      <c r="C15" s="100" t="s">
        <v>37</v>
      </c>
      <c r="D15" s="77"/>
      <c r="E15" s="77"/>
      <c r="F15" s="101"/>
      <c r="G15" s="2" t="s">
        <v>5</v>
      </c>
      <c r="H15" s="65" t="s">
        <v>35</v>
      </c>
      <c r="I15" s="62"/>
    </row>
    <row r="16" spans="1:9" ht="15" thickBot="1" x14ac:dyDescent="0.4">
      <c r="A16" t="s">
        <v>6</v>
      </c>
      <c r="C16" s="100">
        <v>9490151480</v>
      </c>
      <c r="D16" s="77"/>
      <c r="E16" s="77"/>
      <c r="F16" s="101"/>
      <c r="G16" s="2"/>
    </row>
    <row r="17" spans="1:9" ht="15" thickBot="1" x14ac:dyDescent="0.4">
      <c r="A17" t="s">
        <v>7</v>
      </c>
      <c r="C17" s="100" t="s">
        <v>50</v>
      </c>
      <c r="D17" s="77"/>
      <c r="E17" s="77"/>
      <c r="F17" s="101"/>
      <c r="G17" s="2" t="s">
        <v>8</v>
      </c>
      <c r="H17" s="61">
        <v>44681</v>
      </c>
      <c r="I17" s="62"/>
    </row>
    <row r="18" spans="1:9" ht="15" thickBot="1" x14ac:dyDescent="0.4">
      <c r="A18" t="s">
        <v>122</v>
      </c>
      <c r="C18" s="102" t="s">
        <v>123</v>
      </c>
      <c r="D18" s="103"/>
      <c r="E18" s="103"/>
      <c r="F18" s="104"/>
    </row>
    <row r="19" spans="1:9" x14ac:dyDescent="0.35">
      <c r="A19" s="70" t="s">
        <v>9</v>
      </c>
      <c r="B19" s="70"/>
      <c r="C19" s="70"/>
      <c r="D19" s="70"/>
      <c r="E19" s="70"/>
      <c r="F19" s="70"/>
      <c r="G19" s="70"/>
      <c r="H19" s="70"/>
      <c r="I19" s="70"/>
    </row>
    <row r="20" spans="1:9" x14ac:dyDescent="0.35">
      <c r="A20" s="71" t="s">
        <v>10</v>
      </c>
      <c r="B20" s="71"/>
      <c r="C20" s="2" t="s">
        <v>129</v>
      </c>
      <c r="D20" s="2"/>
      <c r="E20" s="2"/>
      <c r="F20" s="2"/>
      <c r="G20" s="2"/>
      <c r="H20" s="2"/>
    </row>
    <row r="21" spans="1:9" ht="18.75" customHeight="1" x14ac:dyDescent="0.35">
      <c r="A21" s="71" t="s">
        <v>11</v>
      </c>
      <c r="B21" s="71"/>
      <c r="C21" s="72" t="s">
        <v>131</v>
      </c>
      <c r="D21" s="72"/>
      <c r="E21" s="72"/>
      <c r="F21" s="72"/>
      <c r="G21" s="72"/>
      <c r="H21" s="72"/>
      <c r="I21" s="72"/>
    </row>
    <row r="22" spans="1:9" x14ac:dyDescent="0.35">
      <c r="A22" s="35"/>
      <c r="B22" s="35"/>
      <c r="C22" s="2" t="s">
        <v>132</v>
      </c>
      <c r="D22" s="2"/>
      <c r="E22" s="2"/>
      <c r="F22" s="2"/>
      <c r="G22" s="2"/>
      <c r="H22" s="2"/>
    </row>
    <row r="23" spans="1:9" x14ac:dyDescent="0.35">
      <c r="A23" s="71" t="s">
        <v>12</v>
      </c>
      <c r="B23" s="71"/>
      <c r="C23" s="2" t="s">
        <v>130</v>
      </c>
      <c r="D23" s="2"/>
      <c r="E23" s="2"/>
      <c r="F23" s="2"/>
      <c r="G23" s="2"/>
      <c r="H23" s="2"/>
    </row>
    <row r="24" spans="1:9" x14ac:dyDescent="0.35">
      <c r="A24" s="71" t="s">
        <v>133</v>
      </c>
      <c r="B24" s="71"/>
      <c r="C24" s="21" t="s">
        <v>134</v>
      </c>
      <c r="D24" s="2"/>
      <c r="E24" s="2"/>
      <c r="F24" s="2"/>
      <c r="G24" s="2"/>
      <c r="H24" s="2"/>
    </row>
    <row r="25" spans="1:9" ht="15.5" x14ac:dyDescent="0.35">
      <c r="A25" s="39" t="s">
        <v>135</v>
      </c>
    </row>
    <row r="26" spans="1:9" x14ac:dyDescent="0.35">
      <c r="A26" s="3" t="s">
        <v>18</v>
      </c>
      <c r="B26" s="73" t="s">
        <v>19</v>
      </c>
      <c r="C26" s="73"/>
      <c r="D26" s="73"/>
      <c r="E26" s="3" t="s">
        <v>20</v>
      </c>
      <c r="F26" s="3" t="s">
        <v>21</v>
      </c>
      <c r="G26" s="3" t="s">
        <v>106</v>
      </c>
      <c r="H26" s="3" t="s">
        <v>23</v>
      </c>
    </row>
    <row r="27" spans="1:9" ht="22.5" customHeight="1" x14ac:dyDescent="0.35">
      <c r="A27" s="47">
        <v>1</v>
      </c>
      <c r="B27" s="91" t="s">
        <v>124</v>
      </c>
      <c r="C27" s="92"/>
      <c r="D27" s="93"/>
      <c r="E27" s="48" t="s">
        <v>125</v>
      </c>
      <c r="F27" s="49" t="s">
        <v>39</v>
      </c>
      <c r="G27" s="50">
        <v>230000</v>
      </c>
      <c r="H27" s="50">
        <v>222333</v>
      </c>
    </row>
    <row r="28" spans="1:9" ht="22.5" customHeight="1" x14ac:dyDescent="0.35">
      <c r="A28" s="47">
        <v>2</v>
      </c>
      <c r="B28" s="90" t="s">
        <v>126</v>
      </c>
      <c r="C28" s="90"/>
      <c r="D28" s="90"/>
      <c r="E28" s="48" t="s">
        <v>125</v>
      </c>
      <c r="F28" s="51" t="s">
        <v>39</v>
      </c>
      <c r="G28" s="50">
        <v>230000</v>
      </c>
      <c r="H28" s="50">
        <v>196613</v>
      </c>
    </row>
    <row r="29" spans="1:9" ht="21" customHeight="1" x14ac:dyDescent="0.35">
      <c r="A29" s="47">
        <v>3</v>
      </c>
      <c r="B29" s="90" t="s">
        <v>127</v>
      </c>
      <c r="C29" s="90"/>
      <c r="D29" s="90"/>
      <c r="E29" s="48" t="s">
        <v>125</v>
      </c>
      <c r="F29" s="49" t="s">
        <v>63</v>
      </c>
      <c r="G29" s="50">
        <v>230000</v>
      </c>
      <c r="H29" s="50">
        <v>230000</v>
      </c>
    </row>
    <row r="30" spans="1:9" ht="21" customHeight="1" x14ac:dyDescent="0.35">
      <c r="A30" s="47">
        <v>4</v>
      </c>
      <c r="B30" s="54" t="s">
        <v>136</v>
      </c>
      <c r="C30" s="55"/>
      <c r="D30" s="56"/>
      <c r="E30" s="57" t="s">
        <v>125</v>
      </c>
      <c r="F30" s="58" t="s">
        <v>39</v>
      </c>
      <c r="G30" s="59">
        <v>230000</v>
      </c>
      <c r="H30" s="50">
        <v>230000</v>
      </c>
    </row>
    <row r="31" spans="1:9" ht="21" customHeight="1" x14ac:dyDescent="0.35">
      <c r="A31" s="47">
        <v>5</v>
      </c>
      <c r="B31" s="54" t="s">
        <v>137</v>
      </c>
      <c r="C31" s="55"/>
      <c r="D31" s="56"/>
      <c r="E31" s="57" t="s">
        <v>125</v>
      </c>
      <c r="F31" s="58" t="s">
        <v>39</v>
      </c>
      <c r="G31" s="59">
        <v>230000</v>
      </c>
      <c r="H31" s="50">
        <v>230000</v>
      </c>
    </row>
    <row r="32" spans="1:9" ht="30.75" customHeight="1" x14ac:dyDescent="0.35">
      <c r="A32" s="3"/>
      <c r="B32" s="77" t="s">
        <v>24</v>
      </c>
      <c r="C32" s="77"/>
      <c r="D32" s="77"/>
      <c r="E32" s="3"/>
      <c r="F32" s="60"/>
      <c r="G32" s="3"/>
      <c r="H32" s="43">
        <f>SUM(H27:H31)</f>
        <v>1108946</v>
      </c>
    </row>
    <row r="33" spans="2:9" x14ac:dyDescent="0.35">
      <c r="E33" s="78" t="s">
        <v>107</v>
      </c>
      <c r="F33" s="78"/>
      <c r="G33" s="78"/>
      <c r="H33" s="43">
        <f>+H32*9%</f>
        <v>99805.14</v>
      </c>
    </row>
    <row r="34" spans="2:9" x14ac:dyDescent="0.35">
      <c r="E34" s="71" t="s">
        <v>108</v>
      </c>
      <c r="F34" s="71"/>
      <c r="G34" s="71"/>
      <c r="H34" s="44">
        <f>+H32*9%</f>
        <v>99805.14</v>
      </c>
    </row>
    <row r="35" spans="2:9" ht="18.5" x14ac:dyDescent="0.45">
      <c r="F35" s="40" t="s">
        <v>109</v>
      </c>
      <c r="H35" s="41">
        <f>SUM(H32:H34)</f>
        <v>1308556.2799999998</v>
      </c>
    </row>
    <row r="36" spans="2:9" ht="32.25" customHeight="1" x14ac:dyDescent="0.35">
      <c r="B36" s="79" t="s">
        <v>141</v>
      </c>
      <c r="C36" s="79"/>
      <c r="D36" s="79"/>
      <c r="E36" s="79"/>
      <c r="F36" s="79"/>
      <c r="G36" s="79"/>
      <c r="H36" s="79"/>
      <c r="I36" s="79"/>
    </row>
    <row r="37" spans="2:9" ht="15" thickBot="1" x14ac:dyDescent="0.4"/>
    <row r="38" spans="2:9" ht="15" thickBot="1" x14ac:dyDescent="0.4">
      <c r="B38" s="8" t="s">
        <v>27</v>
      </c>
      <c r="C38" s="9"/>
      <c r="D38" s="9"/>
      <c r="E38" s="9"/>
      <c r="F38" s="10"/>
    </row>
    <row r="39" spans="2:9" ht="15" thickBot="1" x14ac:dyDescent="0.4">
      <c r="B39" s="82" t="s">
        <v>28</v>
      </c>
      <c r="C39" s="83"/>
      <c r="D39" s="83"/>
      <c r="E39" s="83"/>
      <c r="F39" s="84"/>
    </row>
    <row r="40" spans="2:9" x14ac:dyDescent="0.35">
      <c r="B40" s="5" t="s">
        <v>29</v>
      </c>
      <c r="C40" s="88" t="s">
        <v>138</v>
      </c>
      <c r="D40" s="88"/>
      <c r="E40" s="88"/>
      <c r="F40" s="89"/>
    </row>
    <row r="41" spans="2:9" x14ac:dyDescent="0.35">
      <c r="B41" s="5" t="s">
        <v>30</v>
      </c>
      <c r="C41" s="52"/>
      <c r="D41" s="75" t="s">
        <v>139</v>
      </c>
      <c r="E41" s="75"/>
      <c r="F41" s="76"/>
    </row>
    <row r="42" spans="2:9" x14ac:dyDescent="0.35">
      <c r="B42" s="5" t="s">
        <v>31</v>
      </c>
      <c r="C42" s="52"/>
      <c r="D42" s="38"/>
      <c r="E42" s="36" t="s">
        <v>44</v>
      </c>
      <c r="F42" s="37"/>
    </row>
    <row r="43" spans="2:9" x14ac:dyDescent="0.35">
      <c r="B43" s="5" t="s">
        <v>32</v>
      </c>
      <c r="C43" s="52"/>
      <c r="D43" s="86">
        <v>59209490151480</v>
      </c>
      <c r="E43" s="86"/>
      <c r="F43" s="87"/>
    </row>
    <row r="44" spans="2:9" x14ac:dyDescent="0.35">
      <c r="B44" s="6" t="s">
        <v>33</v>
      </c>
      <c r="C44" s="53"/>
      <c r="D44" s="80" t="s">
        <v>140</v>
      </c>
      <c r="E44" s="80"/>
      <c r="F44" s="81"/>
    </row>
    <row r="47" spans="2:9" x14ac:dyDescent="0.35">
      <c r="F47" s="2"/>
    </row>
    <row r="48" spans="2:9" x14ac:dyDescent="0.35">
      <c r="G48" s="2"/>
      <c r="H48" s="2" t="s">
        <v>46</v>
      </c>
    </row>
  </sheetData>
  <mergeCells count="29">
    <mergeCell ref="C16:F16"/>
    <mergeCell ref="C17:F17"/>
    <mergeCell ref="H17:I17"/>
    <mergeCell ref="A19:I19"/>
    <mergeCell ref="A20:B20"/>
    <mergeCell ref="C18:F18"/>
    <mergeCell ref="H13:I13"/>
    <mergeCell ref="A14:B14"/>
    <mergeCell ref="C14:F14"/>
    <mergeCell ref="H14:I14"/>
    <mergeCell ref="C15:F15"/>
    <mergeCell ref="H15:I15"/>
    <mergeCell ref="A23:B23"/>
    <mergeCell ref="A24:B24"/>
    <mergeCell ref="B26:D26"/>
    <mergeCell ref="B27:D27"/>
    <mergeCell ref="A21:B21"/>
    <mergeCell ref="C21:I21"/>
    <mergeCell ref="B28:D28"/>
    <mergeCell ref="D41:F41"/>
    <mergeCell ref="D43:F43"/>
    <mergeCell ref="D44:F44"/>
    <mergeCell ref="B32:D32"/>
    <mergeCell ref="E33:G33"/>
    <mergeCell ref="E34:G34"/>
    <mergeCell ref="B36:I36"/>
    <mergeCell ref="B39:F39"/>
    <mergeCell ref="C40:F40"/>
    <mergeCell ref="B29:D29"/>
  </mergeCells>
  <pageMargins left="0.7" right="0.7" top="0.75" bottom="0.75" header="0.3" footer="0.3"/>
  <pageSetup paperSize="9"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1:I46"/>
  <sheetViews>
    <sheetView topLeftCell="A33" zoomScaleSheetLayoutView="85" workbookViewId="0">
      <selection activeCell="G52" sqref="G52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6.453125" customWidth="1"/>
    <col min="6" max="6" width="11.453125" customWidth="1"/>
    <col min="7" max="7" width="11.54296875" customWidth="1"/>
    <col min="8" max="8" width="16" customWidth="1"/>
  </cols>
  <sheetData>
    <row r="11" spans="1:9" ht="30.5" x14ac:dyDescent="0.85">
      <c r="F11" s="46" t="s">
        <v>0</v>
      </c>
    </row>
    <row r="12" spans="1:9" ht="15" thickBot="1" x14ac:dyDescent="0.4"/>
    <row r="13" spans="1:9" ht="15" thickBot="1" x14ac:dyDescent="0.4">
      <c r="G13" s="2" t="s">
        <v>1</v>
      </c>
      <c r="H13" s="61" t="s">
        <v>105</v>
      </c>
      <c r="I13" s="62"/>
    </row>
    <row r="14" spans="1:9" ht="24" customHeight="1" thickBot="1" x14ac:dyDescent="0.4">
      <c r="A14" s="63" t="s">
        <v>2</v>
      </c>
      <c r="B14" s="64"/>
      <c r="C14" s="65" t="s">
        <v>36</v>
      </c>
      <c r="D14" s="66"/>
      <c r="E14" s="66"/>
      <c r="F14" s="62"/>
      <c r="G14" s="2" t="s">
        <v>3</v>
      </c>
      <c r="H14" s="61" t="s">
        <v>105</v>
      </c>
      <c r="I14" s="62"/>
    </row>
    <row r="15" spans="1:9" ht="15" thickBot="1" x14ac:dyDescent="0.4">
      <c r="A15" t="s">
        <v>4</v>
      </c>
      <c r="C15" s="65" t="s">
        <v>37</v>
      </c>
      <c r="D15" s="66"/>
      <c r="E15" s="66"/>
      <c r="F15" s="62"/>
      <c r="G15" s="2" t="s">
        <v>5</v>
      </c>
      <c r="H15" s="65" t="s">
        <v>35</v>
      </c>
      <c r="I15" s="62"/>
    </row>
    <row r="16" spans="1:9" ht="15" thickBot="1" x14ac:dyDescent="0.4">
      <c r="A16" t="s">
        <v>6</v>
      </c>
      <c r="C16" s="65">
        <v>9490151480</v>
      </c>
      <c r="D16" s="66"/>
      <c r="E16" s="66"/>
      <c r="F16" s="62"/>
      <c r="G16" s="2"/>
    </row>
    <row r="17" spans="1:9" ht="15" thickBot="1" x14ac:dyDescent="0.4">
      <c r="A17" t="s">
        <v>7</v>
      </c>
      <c r="C17" s="65" t="s">
        <v>50</v>
      </c>
      <c r="D17" s="66"/>
      <c r="E17" s="66"/>
      <c r="F17" s="62"/>
      <c r="G17" s="2" t="s">
        <v>8</v>
      </c>
      <c r="H17" s="61" t="s">
        <v>105</v>
      </c>
      <c r="I17" s="62"/>
    </row>
    <row r="19" spans="1:9" x14ac:dyDescent="0.35">
      <c r="A19" s="70" t="s">
        <v>9</v>
      </c>
      <c r="B19" s="70"/>
      <c r="C19" s="70"/>
      <c r="D19" s="70"/>
      <c r="E19" s="70"/>
      <c r="F19" s="70"/>
      <c r="G19" s="70"/>
      <c r="H19" s="70"/>
      <c r="I19" s="70"/>
    </row>
    <row r="20" spans="1:9" x14ac:dyDescent="0.35">
      <c r="A20" s="71" t="s">
        <v>10</v>
      </c>
      <c r="B20" s="71"/>
      <c r="C20" s="2" t="s">
        <v>102</v>
      </c>
      <c r="D20" s="2"/>
      <c r="E20" s="2"/>
      <c r="F20" s="2"/>
      <c r="G20" s="2"/>
      <c r="H20" s="2"/>
    </row>
    <row r="21" spans="1:9" ht="18.75" customHeight="1" x14ac:dyDescent="0.35">
      <c r="A21" s="71" t="s">
        <v>11</v>
      </c>
      <c r="B21" s="71"/>
      <c r="C21" s="72" t="s">
        <v>103</v>
      </c>
      <c r="D21" s="72"/>
      <c r="E21" s="72"/>
      <c r="F21" s="72"/>
      <c r="G21" s="72"/>
      <c r="H21" s="72"/>
      <c r="I21" s="72"/>
    </row>
    <row r="22" spans="1:9" x14ac:dyDescent="0.35">
      <c r="A22" s="35"/>
      <c r="B22" s="35"/>
      <c r="C22" s="2" t="s">
        <v>15</v>
      </c>
      <c r="D22" s="2"/>
      <c r="E22" s="2"/>
      <c r="F22" s="2"/>
      <c r="G22" s="2"/>
      <c r="H22" s="2"/>
    </row>
    <row r="23" spans="1:9" x14ac:dyDescent="0.35">
      <c r="A23" s="71" t="s">
        <v>12</v>
      </c>
      <c r="B23" s="71"/>
      <c r="C23" s="2" t="s">
        <v>104</v>
      </c>
      <c r="D23" s="2"/>
      <c r="E23" s="2"/>
      <c r="F23" s="2"/>
      <c r="G23" s="2"/>
      <c r="H23" s="2"/>
    </row>
    <row r="24" spans="1:9" x14ac:dyDescent="0.35">
      <c r="A24" s="71" t="s">
        <v>13</v>
      </c>
      <c r="B24" s="71"/>
      <c r="C24" s="21" t="s">
        <v>117</v>
      </c>
      <c r="D24" s="2"/>
      <c r="E24" s="2"/>
      <c r="F24" s="2"/>
      <c r="G24" s="2"/>
      <c r="H24" s="2"/>
    </row>
    <row r="25" spans="1:9" ht="15.5" x14ac:dyDescent="0.35">
      <c r="A25" s="39" t="s">
        <v>118</v>
      </c>
    </row>
    <row r="26" spans="1:9" x14ac:dyDescent="0.35">
      <c r="A26" s="3" t="s">
        <v>18</v>
      </c>
      <c r="B26" s="73" t="s">
        <v>19</v>
      </c>
      <c r="C26" s="73"/>
      <c r="D26" s="73"/>
      <c r="E26" s="3" t="s">
        <v>20</v>
      </c>
      <c r="F26" s="3" t="s">
        <v>21</v>
      </c>
      <c r="G26" s="3" t="s">
        <v>106</v>
      </c>
      <c r="H26" s="3" t="s">
        <v>23</v>
      </c>
    </row>
    <row r="27" spans="1:9" ht="44.25" customHeight="1" x14ac:dyDescent="0.35">
      <c r="A27" s="3">
        <v>1</v>
      </c>
      <c r="B27" s="67" t="s">
        <v>121</v>
      </c>
      <c r="C27" s="68"/>
      <c r="D27" s="69"/>
      <c r="E27" s="31" t="s">
        <v>119</v>
      </c>
      <c r="F27" s="3" t="s">
        <v>39</v>
      </c>
      <c r="G27" s="3">
        <v>2100</v>
      </c>
      <c r="H27" s="43">
        <v>72870</v>
      </c>
    </row>
    <row r="28" spans="1:9" ht="18" customHeight="1" x14ac:dyDescent="0.35">
      <c r="A28" s="3"/>
      <c r="B28" s="77"/>
      <c r="C28" s="77"/>
      <c r="D28" s="77"/>
      <c r="E28" s="3"/>
      <c r="F28" s="3"/>
      <c r="G28" s="3"/>
      <c r="H28" s="42"/>
    </row>
    <row r="29" spans="1:9" ht="21.75" customHeight="1" x14ac:dyDescent="0.35">
      <c r="A29" s="3"/>
      <c r="B29" s="77"/>
      <c r="C29" s="77"/>
      <c r="D29" s="77"/>
      <c r="E29" s="3"/>
      <c r="F29" s="3"/>
      <c r="G29" s="3"/>
      <c r="H29" s="42"/>
    </row>
    <row r="30" spans="1:9" ht="30.75" customHeight="1" x14ac:dyDescent="0.35">
      <c r="A30" s="3"/>
      <c r="B30" s="77" t="s">
        <v>24</v>
      </c>
      <c r="C30" s="77"/>
      <c r="D30" s="77"/>
      <c r="E30" s="3"/>
      <c r="F30" s="3"/>
      <c r="G30" s="3"/>
      <c r="H30" s="43">
        <f>+H27</f>
        <v>72870</v>
      </c>
    </row>
    <row r="31" spans="1:9" x14ac:dyDescent="0.35">
      <c r="E31" s="78" t="s">
        <v>107</v>
      </c>
      <c r="F31" s="78"/>
      <c r="G31" s="78"/>
      <c r="H31" s="43">
        <f>+H30*9%</f>
        <v>6558.3</v>
      </c>
    </row>
    <row r="32" spans="1:9" x14ac:dyDescent="0.35">
      <c r="E32" s="71" t="s">
        <v>108</v>
      </c>
      <c r="F32" s="71"/>
      <c r="G32" s="71"/>
      <c r="H32" s="44">
        <f>+H30*9%</f>
        <v>6558.3</v>
      </c>
    </row>
    <row r="33" spans="2:9" ht="18.5" x14ac:dyDescent="0.45">
      <c r="F33" s="40" t="s">
        <v>109</v>
      </c>
      <c r="H33" s="41">
        <f>SUM(H30:H32)</f>
        <v>85986.6</v>
      </c>
    </row>
    <row r="34" spans="2:9" ht="32.25" customHeight="1" x14ac:dyDescent="0.35">
      <c r="B34" s="79" t="s">
        <v>120</v>
      </c>
      <c r="C34" s="79"/>
      <c r="D34" s="79"/>
      <c r="E34" s="79"/>
      <c r="F34" s="79"/>
      <c r="G34" s="79"/>
      <c r="H34" s="79"/>
      <c r="I34" s="79"/>
    </row>
    <row r="35" spans="2:9" ht="15" thickBot="1" x14ac:dyDescent="0.4"/>
    <row r="36" spans="2:9" ht="15" thickBot="1" x14ac:dyDescent="0.4">
      <c r="B36" s="8" t="s">
        <v>27</v>
      </c>
      <c r="C36" s="9"/>
      <c r="D36" s="9"/>
      <c r="E36" s="9"/>
      <c r="F36" s="10"/>
    </row>
    <row r="37" spans="2:9" ht="15" thickBot="1" x14ac:dyDescent="0.4">
      <c r="B37" s="82" t="s">
        <v>28</v>
      </c>
      <c r="C37" s="83"/>
      <c r="D37" s="83"/>
      <c r="E37" s="83"/>
      <c r="F37" s="84"/>
    </row>
    <row r="38" spans="2:9" x14ac:dyDescent="0.35">
      <c r="B38" s="5" t="s">
        <v>29</v>
      </c>
      <c r="C38" s="88" t="s">
        <v>42</v>
      </c>
      <c r="D38" s="88"/>
      <c r="E38" s="88"/>
      <c r="F38" s="89"/>
    </row>
    <row r="39" spans="2:9" x14ac:dyDescent="0.35">
      <c r="B39" s="5" t="s">
        <v>30</v>
      </c>
      <c r="C39" s="4"/>
      <c r="D39" s="75" t="s">
        <v>43</v>
      </c>
      <c r="E39" s="75"/>
      <c r="F39" s="76"/>
    </row>
    <row r="40" spans="2:9" x14ac:dyDescent="0.35">
      <c r="B40" s="5" t="s">
        <v>31</v>
      </c>
      <c r="C40" s="4"/>
      <c r="D40" s="15" t="s">
        <v>44</v>
      </c>
      <c r="E40" s="15"/>
      <c r="F40" s="16"/>
    </row>
    <row r="41" spans="2:9" x14ac:dyDescent="0.35">
      <c r="B41" s="5" t="s">
        <v>32</v>
      </c>
      <c r="C41" s="4"/>
      <c r="D41" s="86">
        <v>190511100001237</v>
      </c>
      <c r="E41" s="86"/>
      <c r="F41" s="87"/>
    </row>
    <row r="42" spans="2:9" x14ac:dyDescent="0.35">
      <c r="B42" s="6" t="s">
        <v>33</v>
      </c>
      <c r="C42" s="7"/>
      <c r="D42" s="80" t="s">
        <v>45</v>
      </c>
      <c r="E42" s="80"/>
      <c r="F42" s="81"/>
    </row>
    <row r="45" spans="2:9" x14ac:dyDescent="0.35">
      <c r="F45" s="2"/>
    </row>
    <row r="46" spans="2:9" x14ac:dyDescent="0.35">
      <c r="G46" s="2"/>
      <c r="H46" s="2" t="s">
        <v>46</v>
      </c>
    </row>
  </sheetData>
  <mergeCells count="28">
    <mergeCell ref="H13:I13"/>
    <mergeCell ref="A14:B14"/>
    <mergeCell ref="C14:F14"/>
    <mergeCell ref="H14:I14"/>
    <mergeCell ref="C15:F15"/>
    <mergeCell ref="H15:I15"/>
    <mergeCell ref="B29:D29"/>
    <mergeCell ref="C16:F16"/>
    <mergeCell ref="C17:F17"/>
    <mergeCell ref="H17:I17"/>
    <mergeCell ref="A19:I19"/>
    <mergeCell ref="A20:B20"/>
    <mergeCell ref="A21:B21"/>
    <mergeCell ref="C21:I21"/>
    <mergeCell ref="A23:B23"/>
    <mergeCell ref="A24:B24"/>
    <mergeCell ref="B26:D26"/>
    <mergeCell ref="B27:D27"/>
    <mergeCell ref="B28:D28"/>
    <mergeCell ref="D39:F39"/>
    <mergeCell ref="D41:F41"/>
    <mergeCell ref="D42:F42"/>
    <mergeCell ref="B30:D30"/>
    <mergeCell ref="E31:G31"/>
    <mergeCell ref="E32:G32"/>
    <mergeCell ref="B34:I34"/>
    <mergeCell ref="B37:F37"/>
    <mergeCell ref="C38:F38"/>
  </mergeCells>
  <hyperlinks>
    <hyperlink ref="C24" r:id="rId1" xr:uid="{00000000-0004-0000-0400-000000000000}"/>
  </hyperlinks>
  <pageMargins left="0.7" right="0.7" top="0.75" bottom="0.75" header="0.3" footer="0.3"/>
  <pageSetup paperSize="9" scale="92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1:I46"/>
  <sheetViews>
    <sheetView topLeftCell="A27" zoomScaleSheetLayoutView="85" workbookViewId="0">
      <selection activeCell="H39" sqref="H39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8" bestFit="1" customWidth="1"/>
    <col min="6" max="6" width="11.453125" customWidth="1"/>
    <col min="7" max="7" width="11.54296875" customWidth="1"/>
    <col min="8" max="8" width="16" customWidth="1"/>
  </cols>
  <sheetData>
    <row r="11" spans="1:9" ht="30.5" x14ac:dyDescent="0.85">
      <c r="F11" s="1" t="s">
        <v>0</v>
      </c>
    </row>
    <row r="12" spans="1:9" ht="15" thickBot="1" x14ac:dyDescent="0.4"/>
    <row r="13" spans="1:9" ht="15" thickBot="1" x14ac:dyDescent="0.4">
      <c r="G13" s="2" t="s">
        <v>1</v>
      </c>
      <c r="H13" s="61" t="s">
        <v>105</v>
      </c>
      <c r="I13" s="62"/>
    </row>
    <row r="14" spans="1:9" ht="24" customHeight="1" thickBot="1" x14ac:dyDescent="0.4">
      <c r="A14" s="63" t="s">
        <v>2</v>
      </c>
      <c r="B14" s="64"/>
      <c r="C14" s="65" t="s">
        <v>36</v>
      </c>
      <c r="D14" s="66"/>
      <c r="E14" s="66"/>
      <c r="F14" s="62"/>
      <c r="G14" s="2" t="s">
        <v>3</v>
      </c>
      <c r="H14" s="61" t="s">
        <v>105</v>
      </c>
      <c r="I14" s="62"/>
    </row>
    <row r="15" spans="1:9" ht="15" thickBot="1" x14ac:dyDescent="0.4">
      <c r="A15" t="s">
        <v>4</v>
      </c>
      <c r="C15" s="65" t="s">
        <v>37</v>
      </c>
      <c r="D15" s="66"/>
      <c r="E15" s="66"/>
      <c r="F15" s="62"/>
      <c r="G15" s="2" t="s">
        <v>5</v>
      </c>
      <c r="H15" s="65" t="s">
        <v>35</v>
      </c>
      <c r="I15" s="62"/>
    </row>
    <row r="16" spans="1:9" ht="15" thickBot="1" x14ac:dyDescent="0.4">
      <c r="A16" t="s">
        <v>6</v>
      </c>
      <c r="C16" s="65">
        <v>9490151480</v>
      </c>
      <c r="D16" s="66"/>
      <c r="E16" s="66"/>
      <c r="F16" s="62"/>
      <c r="G16" s="2"/>
    </row>
    <row r="17" spans="1:9" ht="15" thickBot="1" x14ac:dyDescent="0.4">
      <c r="A17" t="s">
        <v>7</v>
      </c>
      <c r="C17" s="65" t="s">
        <v>50</v>
      </c>
      <c r="D17" s="66"/>
      <c r="E17" s="66"/>
      <c r="F17" s="62"/>
      <c r="G17" s="2" t="s">
        <v>8</v>
      </c>
      <c r="H17" s="61" t="s">
        <v>105</v>
      </c>
      <c r="I17" s="62"/>
    </row>
    <row r="19" spans="1:9" x14ac:dyDescent="0.35">
      <c r="A19" s="70" t="s">
        <v>9</v>
      </c>
      <c r="B19" s="70"/>
      <c r="C19" s="70"/>
      <c r="D19" s="70"/>
      <c r="E19" s="70"/>
      <c r="F19" s="70"/>
      <c r="G19" s="70"/>
      <c r="H19" s="70"/>
      <c r="I19" s="70"/>
    </row>
    <row r="20" spans="1:9" x14ac:dyDescent="0.35">
      <c r="A20" s="71" t="s">
        <v>10</v>
      </c>
      <c r="B20" s="71"/>
      <c r="C20" s="2" t="s">
        <v>102</v>
      </c>
      <c r="D20" s="2"/>
      <c r="E20" s="2"/>
      <c r="F20" s="2"/>
      <c r="G20" s="2"/>
      <c r="H20" s="2"/>
    </row>
    <row r="21" spans="1:9" ht="18.75" customHeight="1" x14ac:dyDescent="0.35">
      <c r="A21" s="71" t="s">
        <v>11</v>
      </c>
      <c r="B21" s="71"/>
      <c r="C21" s="72" t="s">
        <v>103</v>
      </c>
      <c r="D21" s="72"/>
      <c r="E21" s="72"/>
      <c r="F21" s="72"/>
      <c r="G21" s="72"/>
      <c r="H21" s="72"/>
      <c r="I21" s="72"/>
    </row>
    <row r="22" spans="1:9" x14ac:dyDescent="0.35">
      <c r="A22" s="35"/>
      <c r="B22" s="35"/>
      <c r="C22" s="2" t="s">
        <v>15</v>
      </c>
      <c r="D22" s="2"/>
      <c r="E22" s="2"/>
      <c r="F22" s="2"/>
      <c r="G22" s="2"/>
      <c r="H22" s="2"/>
    </row>
    <row r="23" spans="1:9" x14ac:dyDescent="0.35">
      <c r="A23" s="71" t="s">
        <v>12</v>
      </c>
      <c r="B23" s="71"/>
      <c r="C23" s="2" t="s">
        <v>104</v>
      </c>
      <c r="D23" s="2"/>
      <c r="E23" s="2"/>
      <c r="F23" s="2"/>
      <c r="G23" s="2"/>
      <c r="H23" s="2"/>
    </row>
    <row r="24" spans="1:9" x14ac:dyDescent="0.35">
      <c r="A24" s="71" t="s">
        <v>13</v>
      </c>
      <c r="B24" s="71"/>
      <c r="C24" s="21" t="s">
        <v>117</v>
      </c>
      <c r="D24" s="2"/>
      <c r="E24" s="2"/>
      <c r="F24" s="2"/>
      <c r="G24" s="2"/>
      <c r="H24" s="2"/>
    </row>
    <row r="25" spans="1:9" ht="15.5" x14ac:dyDescent="0.35">
      <c r="A25" s="39" t="s">
        <v>113</v>
      </c>
    </row>
    <row r="26" spans="1:9" x14ac:dyDescent="0.35">
      <c r="A26" s="3" t="s">
        <v>18</v>
      </c>
      <c r="B26" s="73" t="s">
        <v>19</v>
      </c>
      <c r="C26" s="73"/>
      <c r="D26" s="73"/>
      <c r="E26" s="3" t="s">
        <v>20</v>
      </c>
      <c r="F26" s="3" t="s">
        <v>21</v>
      </c>
      <c r="G26" s="3" t="s">
        <v>106</v>
      </c>
      <c r="H26" s="3" t="s">
        <v>23</v>
      </c>
    </row>
    <row r="27" spans="1:9" ht="44.25" customHeight="1" x14ac:dyDescent="0.35">
      <c r="A27" s="3">
        <v>1</v>
      </c>
      <c r="B27" s="67" t="s">
        <v>114</v>
      </c>
      <c r="C27" s="68"/>
      <c r="D27" s="69"/>
      <c r="E27" s="31" t="s">
        <v>115</v>
      </c>
      <c r="F27" s="3" t="s">
        <v>39</v>
      </c>
      <c r="G27" s="3">
        <v>2100</v>
      </c>
      <c r="H27" s="43">
        <v>36120</v>
      </c>
    </row>
    <row r="28" spans="1:9" ht="18" customHeight="1" x14ac:dyDescent="0.35">
      <c r="A28" s="3"/>
      <c r="B28" s="77"/>
      <c r="C28" s="77"/>
      <c r="D28" s="77"/>
      <c r="E28" s="3"/>
      <c r="F28" s="3"/>
      <c r="G28" s="3"/>
      <c r="H28" s="42"/>
    </row>
    <row r="29" spans="1:9" ht="21.75" customHeight="1" x14ac:dyDescent="0.35">
      <c r="A29" s="3"/>
      <c r="B29" s="77"/>
      <c r="C29" s="77"/>
      <c r="D29" s="77"/>
      <c r="E29" s="3"/>
      <c r="F29" s="3"/>
      <c r="G29" s="3"/>
      <c r="H29" s="42"/>
    </row>
    <row r="30" spans="1:9" ht="30.75" customHeight="1" x14ac:dyDescent="0.35">
      <c r="A30" s="3"/>
      <c r="B30" s="77" t="s">
        <v>24</v>
      </c>
      <c r="C30" s="77"/>
      <c r="D30" s="77"/>
      <c r="E30" s="3"/>
      <c r="F30" s="3"/>
      <c r="G30" s="3"/>
      <c r="H30" s="43">
        <f>+H27</f>
        <v>36120</v>
      </c>
    </row>
    <row r="31" spans="1:9" x14ac:dyDescent="0.35">
      <c r="E31" s="78" t="s">
        <v>107</v>
      </c>
      <c r="F31" s="78"/>
      <c r="G31" s="78"/>
      <c r="H31" s="43">
        <f>+H30*9%</f>
        <v>3250.7999999999997</v>
      </c>
    </row>
    <row r="32" spans="1:9" x14ac:dyDescent="0.35">
      <c r="E32" s="71" t="s">
        <v>108</v>
      </c>
      <c r="F32" s="71"/>
      <c r="G32" s="71"/>
      <c r="H32" s="44">
        <f>+H30*9%</f>
        <v>3250.7999999999997</v>
      </c>
    </row>
    <row r="33" spans="2:9" ht="18.5" x14ac:dyDescent="0.45">
      <c r="F33" s="40" t="s">
        <v>109</v>
      </c>
      <c r="H33" s="41">
        <f>SUM(H30:H32)</f>
        <v>42621.600000000006</v>
      </c>
    </row>
    <row r="34" spans="2:9" ht="32.25" customHeight="1" x14ac:dyDescent="0.35">
      <c r="B34" s="79" t="s">
        <v>116</v>
      </c>
      <c r="C34" s="79"/>
      <c r="D34" s="79"/>
      <c r="E34" s="79"/>
      <c r="F34" s="79"/>
      <c r="G34" s="79"/>
      <c r="H34" s="79"/>
      <c r="I34" s="79"/>
    </row>
    <row r="35" spans="2:9" ht="15" thickBot="1" x14ac:dyDescent="0.4"/>
    <row r="36" spans="2:9" ht="15" thickBot="1" x14ac:dyDescent="0.4">
      <c r="B36" s="8" t="s">
        <v>27</v>
      </c>
      <c r="C36" s="9"/>
      <c r="D36" s="9"/>
      <c r="E36" s="9"/>
      <c r="F36" s="10"/>
    </row>
    <row r="37" spans="2:9" ht="15" thickBot="1" x14ac:dyDescent="0.4">
      <c r="B37" s="82" t="s">
        <v>28</v>
      </c>
      <c r="C37" s="83"/>
      <c r="D37" s="83"/>
      <c r="E37" s="83"/>
      <c r="F37" s="84"/>
    </row>
    <row r="38" spans="2:9" x14ac:dyDescent="0.35">
      <c r="B38" s="5" t="s">
        <v>29</v>
      </c>
      <c r="C38" s="88" t="s">
        <v>42</v>
      </c>
      <c r="D38" s="88"/>
      <c r="E38" s="88"/>
      <c r="F38" s="89"/>
    </row>
    <row r="39" spans="2:9" x14ac:dyDescent="0.35">
      <c r="B39" s="5" t="s">
        <v>30</v>
      </c>
      <c r="C39" s="4"/>
      <c r="D39" s="75" t="s">
        <v>43</v>
      </c>
      <c r="E39" s="75"/>
      <c r="F39" s="76"/>
    </row>
    <row r="40" spans="2:9" x14ac:dyDescent="0.35">
      <c r="B40" s="5" t="s">
        <v>31</v>
      </c>
      <c r="C40" s="4"/>
      <c r="D40" s="15" t="s">
        <v>44</v>
      </c>
      <c r="E40" s="15"/>
      <c r="F40" s="16"/>
    </row>
    <row r="41" spans="2:9" x14ac:dyDescent="0.35">
      <c r="B41" s="5" t="s">
        <v>32</v>
      </c>
      <c r="C41" s="4"/>
      <c r="D41" s="86">
        <v>190511100001237</v>
      </c>
      <c r="E41" s="86"/>
      <c r="F41" s="87"/>
    </row>
    <row r="42" spans="2:9" x14ac:dyDescent="0.35">
      <c r="B42" s="6" t="s">
        <v>33</v>
      </c>
      <c r="C42" s="7"/>
      <c r="D42" s="80" t="s">
        <v>45</v>
      </c>
      <c r="E42" s="80"/>
      <c r="F42" s="81"/>
    </row>
    <row r="45" spans="2:9" x14ac:dyDescent="0.35">
      <c r="F45" s="2"/>
    </row>
    <row r="46" spans="2:9" x14ac:dyDescent="0.35">
      <c r="G46" s="2"/>
      <c r="H46" s="2" t="s">
        <v>46</v>
      </c>
    </row>
  </sheetData>
  <mergeCells count="28">
    <mergeCell ref="H13:I13"/>
    <mergeCell ref="A14:B14"/>
    <mergeCell ref="C14:F14"/>
    <mergeCell ref="H14:I14"/>
    <mergeCell ref="C15:F15"/>
    <mergeCell ref="H15:I15"/>
    <mergeCell ref="B29:D29"/>
    <mergeCell ref="C16:F16"/>
    <mergeCell ref="C17:F17"/>
    <mergeCell ref="H17:I17"/>
    <mergeCell ref="A19:I19"/>
    <mergeCell ref="A20:B20"/>
    <mergeCell ref="A21:B21"/>
    <mergeCell ref="C21:I21"/>
    <mergeCell ref="A23:B23"/>
    <mergeCell ref="A24:B24"/>
    <mergeCell ref="B26:D26"/>
    <mergeCell ref="B27:D27"/>
    <mergeCell ref="B28:D28"/>
    <mergeCell ref="D39:F39"/>
    <mergeCell ref="D41:F41"/>
    <mergeCell ref="D42:F42"/>
    <mergeCell ref="B30:D30"/>
    <mergeCell ref="E31:G31"/>
    <mergeCell ref="E32:G32"/>
    <mergeCell ref="B34:I34"/>
    <mergeCell ref="B37:F37"/>
    <mergeCell ref="C38:F38"/>
  </mergeCells>
  <hyperlinks>
    <hyperlink ref="C24" r:id="rId1" xr:uid="{00000000-0004-0000-0500-000000000000}"/>
  </hyperlinks>
  <pageMargins left="0.7" right="0.7" top="0.75" bottom="0.75" header="0.3" footer="0.3"/>
  <pageSetup paperSize="9" scale="92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1:I46"/>
  <sheetViews>
    <sheetView topLeftCell="A6" zoomScaleSheetLayoutView="85" workbookViewId="0">
      <selection activeCell="C21" sqref="C21:I21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8" bestFit="1" customWidth="1"/>
    <col min="6" max="6" width="11.453125" customWidth="1"/>
    <col min="7" max="7" width="11.54296875" customWidth="1"/>
    <col min="8" max="8" width="16" customWidth="1"/>
  </cols>
  <sheetData>
    <row r="11" spans="1:9" ht="30.5" x14ac:dyDescent="0.85">
      <c r="F11" s="45" t="s">
        <v>0</v>
      </c>
    </row>
    <row r="12" spans="1:9" ht="15" thickBot="1" x14ac:dyDescent="0.4"/>
    <row r="13" spans="1:9" ht="15" thickBot="1" x14ac:dyDescent="0.4">
      <c r="G13" s="2" t="s">
        <v>1</v>
      </c>
      <c r="H13" s="61" t="s">
        <v>105</v>
      </c>
      <c r="I13" s="62"/>
    </row>
    <row r="14" spans="1:9" ht="24" customHeight="1" thickBot="1" x14ac:dyDescent="0.4">
      <c r="A14" s="63" t="s">
        <v>2</v>
      </c>
      <c r="B14" s="64"/>
      <c r="C14" s="65" t="s">
        <v>36</v>
      </c>
      <c r="D14" s="66"/>
      <c r="E14" s="66"/>
      <c r="F14" s="62"/>
      <c r="G14" s="2" t="s">
        <v>3</v>
      </c>
      <c r="H14" s="61" t="s">
        <v>105</v>
      </c>
      <c r="I14" s="62"/>
    </row>
    <row r="15" spans="1:9" ht="15" thickBot="1" x14ac:dyDescent="0.4">
      <c r="A15" t="s">
        <v>4</v>
      </c>
      <c r="C15" s="65" t="s">
        <v>37</v>
      </c>
      <c r="D15" s="66"/>
      <c r="E15" s="66"/>
      <c r="F15" s="62"/>
      <c r="G15" s="2" t="s">
        <v>5</v>
      </c>
      <c r="H15" s="65" t="s">
        <v>35</v>
      </c>
      <c r="I15" s="62"/>
    </row>
    <row r="16" spans="1:9" ht="15" thickBot="1" x14ac:dyDescent="0.4">
      <c r="A16" t="s">
        <v>6</v>
      </c>
      <c r="C16" s="65">
        <v>9490151480</v>
      </c>
      <c r="D16" s="66"/>
      <c r="E16" s="66"/>
      <c r="F16" s="62"/>
      <c r="G16" s="2"/>
    </row>
    <row r="17" spans="1:9" ht="15" thickBot="1" x14ac:dyDescent="0.4">
      <c r="A17" t="s">
        <v>7</v>
      </c>
      <c r="C17" s="65" t="s">
        <v>50</v>
      </c>
      <c r="D17" s="66"/>
      <c r="E17" s="66"/>
      <c r="F17" s="62"/>
      <c r="G17" s="2" t="s">
        <v>8</v>
      </c>
      <c r="H17" s="61" t="s">
        <v>105</v>
      </c>
      <c r="I17" s="62"/>
    </row>
    <row r="19" spans="1:9" x14ac:dyDescent="0.35">
      <c r="A19" s="70" t="s">
        <v>9</v>
      </c>
      <c r="B19" s="70"/>
      <c r="C19" s="70"/>
      <c r="D19" s="70"/>
      <c r="E19" s="70"/>
      <c r="F19" s="70"/>
      <c r="G19" s="70"/>
      <c r="H19" s="70"/>
      <c r="I19" s="70"/>
    </row>
    <row r="20" spans="1:9" x14ac:dyDescent="0.35">
      <c r="A20" s="71" t="s">
        <v>10</v>
      </c>
      <c r="B20" s="71"/>
      <c r="C20" s="2" t="s">
        <v>102</v>
      </c>
      <c r="D20" s="2"/>
      <c r="E20" s="2"/>
      <c r="F20" s="2"/>
      <c r="G20" s="2"/>
      <c r="H20" s="2"/>
    </row>
    <row r="21" spans="1:9" ht="18.75" customHeight="1" x14ac:dyDescent="0.35">
      <c r="A21" s="71" t="s">
        <v>11</v>
      </c>
      <c r="B21" s="71"/>
      <c r="C21" s="72" t="s">
        <v>103</v>
      </c>
      <c r="D21" s="72"/>
      <c r="E21" s="72"/>
      <c r="F21" s="72"/>
      <c r="G21" s="72"/>
      <c r="H21" s="72"/>
      <c r="I21" s="72"/>
    </row>
    <row r="22" spans="1:9" x14ac:dyDescent="0.35">
      <c r="A22" s="35"/>
      <c r="B22" s="35"/>
      <c r="C22" s="2" t="s">
        <v>15</v>
      </c>
      <c r="D22" s="2"/>
      <c r="E22" s="2"/>
      <c r="F22" s="2"/>
      <c r="G22" s="2"/>
      <c r="H22" s="2"/>
    </row>
    <row r="23" spans="1:9" x14ac:dyDescent="0.35">
      <c r="A23" s="71" t="s">
        <v>12</v>
      </c>
      <c r="B23" s="71"/>
      <c r="C23" s="2" t="s">
        <v>104</v>
      </c>
      <c r="D23" s="2"/>
      <c r="E23" s="2"/>
      <c r="F23" s="2"/>
      <c r="G23" s="2"/>
      <c r="H23" s="2"/>
    </row>
    <row r="24" spans="1:9" x14ac:dyDescent="0.35">
      <c r="A24" s="71" t="s">
        <v>13</v>
      </c>
      <c r="B24" s="71"/>
      <c r="C24" s="21" t="s">
        <v>117</v>
      </c>
      <c r="D24" s="2"/>
      <c r="E24" s="2"/>
      <c r="F24" s="2"/>
      <c r="G24" s="2"/>
      <c r="H24" s="2"/>
    </row>
    <row r="25" spans="1:9" ht="15.5" x14ac:dyDescent="0.35">
      <c r="A25" s="39" t="s">
        <v>112</v>
      </c>
    </row>
    <row r="26" spans="1:9" x14ac:dyDescent="0.35">
      <c r="A26" s="3" t="s">
        <v>18</v>
      </c>
      <c r="B26" s="73" t="s">
        <v>19</v>
      </c>
      <c r="C26" s="73"/>
      <c r="D26" s="73"/>
      <c r="E26" s="3" t="s">
        <v>20</v>
      </c>
      <c r="F26" s="3" t="s">
        <v>21</v>
      </c>
      <c r="G26" s="3" t="s">
        <v>106</v>
      </c>
      <c r="H26" s="3" t="s">
        <v>23</v>
      </c>
    </row>
    <row r="27" spans="1:9" ht="44.25" customHeight="1" x14ac:dyDescent="0.35">
      <c r="A27" s="3">
        <v>1</v>
      </c>
      <c r="B27" s="67" t="s">
        <v>111</v>
      </c>
      <c r="C27" s="68"/>
      <c r="D27" s="69"/>
      <c r="E27" s="3">
        <v>3777.87</v>
      </c>
      <c r="F27" s="3" t="s">
        <v>39</v>
      </c>
      <c r="G27" s="3">
        <v>40</v>
      </c>
      <c r="H27" s="43">
        <f>+E27*G27</f>
        <v>151114.79999999999</v>
      </c>
    </row>
    <row r="28" spans="1:9" ht="18" customHeight="1" x14ac:dyDescent="0.35">
      <c r="A28" s="3"/>
      <c r="B28" s="77"/>
      <c r="C28" s="77"/>
      <c r="D28" s="77"/>
      <c r="E28" s="3"/>
      <c r="F28" s="3"/>
      <c r="G28" s="3"/>
      <c r="H28" s="42"/>
    </row>
    <row r="29" spans="1:9" ht="21.75" customHeight="1" x14ac:dyDescent="0.35">
      <c r="A29" s="3"/>
      <c r="B29" s="77"/>
      <c r="C29" s="77"/>
      <c r="D29" s="77"/>
      <c r="E29" s="3"/>
      <c r="F29" s="3"/>
      <c r="G29" s="3"/>
      <c r="H29" s="42"/>
    </row>
    <row r="30" spans="1:9" ht="30.75" customHeight="1" x14ac:dyDescent="0.35">
      <c r="A30" s="3"/>
      <c r="B30" s="77" t="s">
        <v>24</v>
      </c>
      <c r="C30" s="77"/>
      <c r="D30" s="77"/>
      <c r="E30" s="3"/>
      <c r="F30" s="3"/>
      <c r="G30" s="3"/>
      <c r="H30" s="43">
        <f>+H27</f>
        <v>151114.79999999999</v>
      </c>
    </row>
    <row r="31" spans="1:9" x14ac:dyDescent="0.35">
      <c r="E31" s="78" t="s">
        <v>107</v>
      </c>
      <c r="F31" s="78"/>
      <c r="G31" s="78"/>
      <c r="H31" s="43">
        <f>+H30*9%</f>
        <v>13600.331999999999</v>
      </c>
    </row>
    <row r="32" spans="1:9" x14ac:dyDescent="0.35">
      <c r="E32" s="71" t="s">
        <v>108</v>
      </c>
      <c r="F32" s="71"/>
      <c r="G32" s="71"/>
      <c r="H32" s="44">
        <f>+H30*9%</f>
        <v>13600.331999999999</v>
      </c>
    </row>
    <row r="33" spans="2:9" ht="18.5" x14ac:dyDescent="0.45">
      <c r="F33" s="40" t="s">
        <v>109</v>
      </c>
      <c r="H33" s="41">
        <f>SUM(H30:H32)</f>
        <v>178315.46399999998</v>
      </c>
    </row>
    <row r="34" spans="2:9" ht="32.25" customHeight="1" x14ac:dyDescent="0.35">
      <c r="B34" s="79" t="s">
        <v>110</v>
      </c>
      <c r="C34" s="79"/>
      <c r="D34" s="79"/>
      <c r="E34" s="79"/>
      <c r="F34" s="79"/>
      <c r="G34" s="79"/>
      <c r="H34" s="79"/>
      <c r="I34" s="79"/>
    </row>
    <row r="35" spans="2:9" ht="15" thickBot="1" x14ac:dyDescent="0.4"/>
    <row r="36" spans="2:9" ht="15" thickBot="1" x14ac:dyDescent="0.4">
      <c r="B36" s="8" t="s">
        <v>27</v>
      </c>
      <c r="C36" s="9"/>
      <c r="D36" s="9"/>
      <c r="E36" s="9"/>
      <c r="F36" s="10"/>
    </row>
    <row r="37" spans="2:9" ht="15" thickBot="1" x14ac:dyDescent="0.4">
      <c r="B37" s="82" t="s">
        <v>28</v>
      </c>
      <c r="C37" s="83"/>
      <c r="D37" s="83"/>
      <c r="E37" s="83"/>
      <c r="F37" s="84"/>
    </row>
    <row r="38" spans="2:9" x14ac:dyDescent="0.35">
      <c r="B38" s="5" t="s">
        <v>29</v>
      </c>
      <c r="C38" s="88" t="s">
        <v>42</v>
      </c>
      <c r="D38" s="88"/>
      <c r="E38" s="88"/>
      <c r="F38" s="89"/>
    </row>
    <row r="39" spans="2:9" x14ac:dyDescent="0.35">
      <c r="B39" s="5" t="s">
        <v>30</v>
      </c>
      <c r="C39" s="4"/>
      <c r="D39" s="75" t="s">
        <v>43</v>
      </c>
      <c r="E39" s="75"/>
      <c r="F39" s="76"/>
    </row>
    <row r="40" spans="2:9" x14ac:dyDescent="0.35">
      <c r="B40" s="5" t="s">
        <v>31</v>
      </c>
      <c r="C40" s="4"/>
      <c r="D40" s="15" t="s">
        <v>44</v>
      </c>
      <c r="E40" s="15"/>
      <c r="F40" s="16"/>
    </row>
    <row r="41" spans="2:9" x14ac:dyDescent="0.35">
      <c r="B41" s="5" t="s">
        <v>32</v>
      </c>
      <c r="C41" s="4"/>
      <c r="D41" s="86">
        <v>190511100001237</v>
      </c>
      <c r="E41" s="86"/>
      <c r="F41" s="87"/>
    </row>
    <row r="42" spans="2:9" x14ac:dyDescent="0.35">
      <c r="B42" s="6" t="s">
        <v>33</v>
      </c>
      <c r="C42" s="7"/>
      <c r="D42" s="80" t="s">
        <v>45</v>
      </c>
      <c r="E42" s="80"/>
      <c r="F42" s="81"/>
    </row>
    <row r="45" spans="2:9" x14ac:dyDescent="0.35">
      <c r="F45" s="2"/>
    </row>
    <row r="46" spans="2:9" x14ac:dyDescent="0.35">
      <c r="G46" s="2"/>
      <c r="H46" s="2" t="s">
        <v>46</v>
      </c>
    </row>
  </sheetData>
  <mergeCells count="28">
    <mergeCell ref="H13:I13"/>
    <mergeCell ref="A14:B14"/>
    <mergeCell ref="C14:F14"/>
    <mergeCell ref="H14:I14"/>
    <mergeCell ref="C15:F15"/>
    <mergeCell ref="H15:I15"/>
    <mergeCell ref="B29:D29"/>
    <mergeCell ref="C16:F16"/>
    <mergeCell ref="C17:F17"/>
    <mergeCell ref="H17:I17"/>
    <mergeCell ref="A19:I19"/>
    <mergeCell ref="A20:B20"/>
    <mergeCell ref="A21:B21"/>
    <mergeCell ref="C21:I21"/>
    <mergeCell ref="A23:B23"/>
    <mergeCell ref="A24:B24"/>
    <mergeCell ref="B26:D26"/>
    <mergeCell ref="B27:D27"/>
    <mergeCell ref="B28:D28"/>
    <mergeCell ref="D39:F39"/>
    <mergeCell ref="D41:F41"/>
    <mergeCell ref="D42:F42"/>
    <mergeCell ref="B30:D30"/>
    <mergeCell ref="E31:G31"/>
    <mergeCell ref="E32:G32"/>
    <mergeCell ref="B34:I34"/>
    <mergeCell ref="B37:F37"/>
    <mergeCell ref="C38:F38"/>
  </mergeCells>
  <hyperlinks>
    <hyperlink ref="C24" r:id="rId1" xr:uid="{00000000-0004-0000-0600-000000000000}"/>
  </hyperlinks>
  <pageMargins left="0.7" right="0.7" top="0.75" bottom="0.75" header="0.3" footer="0.3"/>
  <pageSetup paperSize="9" scale="92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1:I46"/>
  <sheetViews>
    <sheetView topLeftCell="A9" zoomScaleSheetLayoutView="85" workbookViewId="0">
      <selection activeCell="F18" sqref="F18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8" bestFit="1" customWidth="1"/>
    <col min="6" max="6" width="11.453125" customWidth="1"/>
    <col min="7" max="7" width="11.54296875" customWidth="1"/>
    <col min="8" max="8" width="16" customWidth="1"/>
  </cols>
  <sheetData>
    <row r="11" spans="1:9" ht="30.5" x14ac:dyDescent="0.85">
      <c r="F11" s="1" t="s">
        <v>0</v>
      </c>
    </row>
    <row r="12" spans="1:9" ht="15" thickBot="1" x14ac:dyDescent="0.4"/>
    <row r="13" spans="1:9" ht="15" thickBot="1" x14ac:dyDescent="0.4">
      <c r="G13" s="2" t="s">
        <v>1</v>
      </c>
      <c r="H13" s="61" t="s">
        <v>105</v>
      </c>
      <c r="I13" s="62"/>
    </row>
    <row r="14" spans="1:9" ht="24" customHeight="1" thickBot="1" x14ac:dyDescent="0.4">
      <c r="A14" s="63" t="s">
        <v>2</v>
      </c>
      <c r="B14" s="64"/>
      <c r="C14" s="65" t="s">
        <v>36</v>
      </c>
      <c r="D14" s="66"/>
      <c r="E14" s="66"/>
      <c r="F14" s="62"/>
      <c r="G14" s="2" t="s">
        <v>3</v>
      </c>
      <c r="H14" s="61" t="s">
        <v>105</v>
      </c>
      <c r="I14" s="62"/>
    </row>
    <row r="15" spans="1:9" ht="15" thickBot="1" x14ac:dyDescent="0.4">
      <c r="A15" t="s">
        <v>4</v>
      </c>
      <c r="C15" s="65" t="s">
        <v>37</v>
      </c>
      <c r="D15" s="66"/>
      <c r="E15" s="66"/>
      <c r="F15" s="62"/>
      <c r="G15" s="2" t="s">
        <v>5</v>
      </c>
      <c r="H15" s="65" t="s">
        <v>35</v>
      </c>
      <c r="I15" s="62"/>
    </row>
    <row r="16" spans="1:9" ht="15" thickBot="1" x14ac:dyDescent="0.4">
      <c r="A16" t="s">
        <v>6</v>
      </c>
      <c r="C16" s="65">
        <v>9490151480</v>
      </c>
      <c r="D16" s="66"/>
      <c r="E16" s="66"/>
      <c r="F16" s="62"/>
      <c r="G16" s="2"/>
    </row>
    <row r="17" spans="1:9" ht="15" thickBot="1" x14ac:dyDescent="0.4">
      <c r="A17" t="s">
        <v>7</v>
      </c>
      <c r="C17" s="65" t="s">
        <v>50</v>
      </c>
      <c r="D17" s="66"/>
      <c r="E17" s="66"/>
      <c r="F17" s="62"/>
      <c r="G17" s="2" t="s">
        <v>8</v>
      </c>
      <c r="H17" s="61" t="s">
        <v>105</v>
      </c>
      <c r="I17" s="62"/>
    </row>
    <row r="19" spans="1:9" x14ac:dyDescent="0.35">
      <c r="A19" s="70" t="s">
        <v>9</v>
      </c>
      <c r="B19" s="70"/>
      <c r="C19" s="70"/>
      <c r="D19" s="70"/>
      <c r="E19" s="70"/>
      <c r="F19" s="70"/>
      <c r="G19" s="70"/>
      <c r="H19" s="70"/>
      <c r="I19" s="70"/>
    </row>
    <row r="20" spans="1:9" x14ac:dyDescent="0.35">
      <c r="A20" s="71" t="s">
        <v>10</v>
      </c>
      <c r="B20" s="71"/>
      <c r="C20" s="2" t="s">
        <v>102</v>
      </c>
      <c r="D20" s="2"/>
      <c r="E20" s="2"/>
      <c r="F20" s="2"/>
      <c r="G20" s="2"/>
      <c r="H20" s="2"/>
    </row>
    <row r="21" spans="1:9" ht="18.75" customHeight="1" x14ac:dyDescent="0.35">
      <c r="A21" s="71" t="s">
        <v>11</v>
      </c>
      <c r="B21" s="71"/>
      <c r="C21" s="72" t="s">
        <v>103</v>
      </c>
      <c r="D21" s="72"/>
      <c r="E21" s="72"/>
      <c r="F21" s="72"/>
      <c r="G21" s="72"/>
      <c r="H21" s="72"/>
      <c r="I21" s="72"/>
    </row>
    <row r="22" spans="1:9" x14ac:dyDescent="0.35">
      <c r="A22" s="34"/>
      <c r="B22" s="34"/>
      <c r="C22" s="2" t="s">
        <v>15</v>
      </c>
      <c r="D22" s="2"/>
      <c r="E22" s="2"/>
      <c r="F22" s="2"/>
      <c r="G22" s="2"/>
      <c r="H22" s="2"/>
    </row>
    <row r="23" spans="1:9" x14ac:dyDescent="0.35">
      <c r="A23" s="71" t="s">
        <v>12</v>
      </c>
      <c r="B23" s="71"/>
      <c r="C23" s="2" t="s">
        <v>104</v>
      </c>
      <c r="D23" s="2"/>
      <c r="E23" s="2"/>
      <c r="F23" s="2"/>
      <c r="G23" s="2"/>
      <c r="H23" s="2"/>
    </row>
    <row r="24" spans="1:9" x14ac:dyDescent="0.35">
      <c r="A24" s="71" t="s">
        <v>13</v>
      </c>
      <c r="B24" s="71"/>
      <c r="C24" s="12"/>
      <c r="D24" s="2"/>
      <c r="E24" s="2"/>
      <c r="F24" s="2"/>
      <c r="G24" s="2"/>
      <c r="H24" s="2"/>
    </row>
    <row r="26" spans="1:9" x14ac:dyDescent="0.35">
      <c r="A26" s="3" t="s">
        <v>18</v>
      </c>
      <c r="B26" s="73" t="s">
        <v>19</v>
      </c>
      <c r="C26" s="73"/>
      <c r="D26" s="73"/>
      <c r="E26" s="3" t="s">
        <v>20</v>
      </c>
      <c r="F26" s="3" t="s">
        <v>21</v>
      </c>
      <c r="G26" s="3" t="s">
        <v>106</v>
      </c>
      <c r="H26" s="3" t="s">
        <v>23</v>
      </c>
    </row>
    <row r="27" spans="1:9" ht="44.25" customHeight="1" x14ac:dyDescent="0.35">
      <c r="A27" s="3">
        <v>1</v>
      </c>
      <c r="B27" s="67" t="s">
        <v>111</v>
      </c>
      <c r="C27" s="68"/>
      <c r="D27" s="69"/>
      <c r="E27" s="3">
        <v>3777.87</v>
      </c>
      <c r="F27" s="3" t="s">
        <v>39</v>
      </c>
      <c r="G27" s="3">
        <v>40</v>
      </c>
      <c r="H27" s="43">
        <f>+E27*G27</f>
        <v>151114.79999999999</v>
      </c>
    </row>
    <row r="28" spans="1:9" ht="18" customHeight="1" x14ac:dyDescent="0.35">
      <c r="A28" s="3"/>
      <c r="B28" s="77"/>
      <c r="C28" s="77"/>
      <c r="D28" s="77"/>
      <c r="E28" s="3"/>
      <c r="F28" s="3"/>
      <c r="G28" s="3"/>
      <c r="H28" s="42"/>
    </row>
    <row r="29" spans="1:9" ht="21.75" customHeight="1" x14ac:dyDescent="0.35">
      <c r="A29" s="3"/>
      <c r="B29" s="77"/>
      <c r="C29" s="77"/>
      <c r="D29" s="77"/>
      <c r="E29" s="3"/>
      <c r="F29" s="3"/>
      <c r="G29" s="3"/>
      <c r="H29" s="42"/>
    </row>
    <row r="30" spans="1:9" ht="30.75" customHeight="1" x14ac:dyDescent="0.35">
      <c r="A30" s="3"/>
      <c r="B30" s="77" t="s">
        <v>24</v>
      </c>
      <c r="C30" s="77"/>
      <c r="D30" s="77"/>
      <c r="E30" s="3"/>
      <c r="F30" s="3"/>
      <c r="G30" s="3"/>
      <c r="H30" s="43">
        <f>+H27</f>
        <v>151114.79999999999</v>
      </c>
    </row>
    <row r="31" spans="1:9" x14ac:dyDescent="0.35">
      <c r="E31" s="78" t="s">
        <v>107</v>
      </c>
      <c r="F31" s="78"/>
      <c r="G31" s="78"/>
      <c r="H31" s="43">
        <f>+H30*9%</f>
        <v>13600.331999999999</v>
      </c>
    </row>
    <row r="32" spans="1:9" x14ac:dyDescent="0.35">
      <c r="E32" s="71" t="s">
        <v>108</v>
      </c>
      <c r="F32" s="71"/>
      <c r="G32" s="71"/>
      <c r="H32" s="44">
        <f>+H30*9%</f>
        <v>13600.331999999999</v>
      </c>
    </row>
    <row r="33" spans="2:9" ht="18.5" x14ac:dyDescent="0.45">
      <c r="F33" s="40" t="s">
        <v>109</v>
      </c>
      <c r="H33" s="41">
        <f>SUM(H30:H32)</f>
        <v>178315.46399999998</v>
      </c>
    </row>
    <row r="34" spans="2:9" ht="32.25" customHeight="1" x14ac:dyDescent="0.35">
      <c r="B34" s="79" t="s">
        <v>110</v>
      </c>
      <c r="C34" s="79"/>
      <c r="D34" s="79"/>
      <c r="E34" s="79"/>
      <c r="F34" s="79"/>
      <c r="G34" s="79"/>
      <c r="H34" s="79"/>
      <c r="I34" s="79"/>
    </row>
    <row r="35" spans="2:9" ht="15" thickBot="1" x14ac:dyDescent="0.4"/>
    <row r="36" spans="2:9" ht="15" thickBot="1" x14ac:dyDescent="0.4">
      <c r="B36" s="8" t="s">
        <v>27</v>
      </c>
      <c r="C36" s="9"/>
      <c r="D36" s="9"/>
      <c r="E36" s="9"/>
      <c r="F36" s="10"/>
    </row>
    <row r="37" spans="2:9" ht="15" thickBot="1" x14ac:dyDescent="0.4">
      <c r="B37" s="82" t="s">
        <v>28</v>
      </c>
      <c r="C37" s="83"/>
      <c r="D37" s="83"/>
      <c r="E37" s="83"/>
      <c r="F37" s="84"/>
    </row>
    <row r="38" spans="2:9" x14ac:dyDescent="0.35">
      <c r="B38" s="5" t="s">
        <v>29</v>
      </c>
      <c r="C38" s="88" t="s">
        <v>42</v>
      </c>
      <c r="D38" s="88"/>
      <c r="E38" s="88"/>
      <c r="F38" s="89"/>
    </row>
    <row r="39" spans="2:9" x14ac:dyDescent="0.35">
      <c r="B39" s="5" t="s">
        <v>30</v>
      </c>
      <c r="C39" s="4"/>
      <c r="D39" s="75" t="s">
        <v>43</v>
      </c>
      <c r="E39" s="75"/>
      <c r="F39" s="76"/>
    </row>
    <row r="40" spans="2:9" x14ac:dyDescent="0.35">
      <c r="B40" s="5" t="s">
        <v>31</v>
      </c>
      <c r="C40" s="4"/>
      <c r="D40" s="15" t="s">
        <v>44</v>
      </c>
      <c r="E40" s="15"/>
      <c r="F40" s="16"/>
    </row>
    <row r="41" spans="2:9" x14ac:dyDescent="0.35">
      <c r="B41" s="5" t="s">
        <v>32</v>
      </c>
      <c r="C41" s="4"/>
      <c r="D41" s="86">
        <v>190511100001237</v>
      </c>
      <c r="E41" s="86"/>
      <c r="F41" s="87"/>
    </row>
    <row r="42" spans="2:9" x14ac:dyDescent="0.35">
      <c r="B42" s="6" t="s">
        <v>33</v>
      </c>
      <c r="C42" s="7"/>
      <c r="D42" s="80" t="s">
        <v>45</v>
      </c>
      <c r="E42" s="80"/>
      <c r="F42" s="81"/>
    </row>
    <row r="45" spans="2:9" x14ac:dyDescent="0.35">
      <c r="F45" s="2"/>
    </row>
    <row r="46" spans="2:9" x14ac:dyDescent="0.35">
      <c r="G46" s="2"/>
      <c r="H46" s="2" t="s">
        <v>46</v>
      </c>
    </row>
  </sheetData>
  <mergeCells count="28">
    <mergeCell ref="C38:F38"/>
    <mergeCell ref="D39:F39"/>
    <mergeCell ref="D41:F41"/>
    <mergeCell ref="D42:F42"/>
    <mergeCell ref="B29:D29"/>
    <mergeCell ref="B30:D30"/>
    <mergeCell ref="E31:G31"/>
    <mergeCell ref="E32:G32"/>
    <mergeCell ref="B34:I34"/>
    <mergeCell ref="B37:F37"/>
    <mergeCell ref="B28:D28"/>
    <mergeCell ref="C16:F16"/>
    <mergeCell ref="C17:F17"/>
    <mergeCell ref="H17:I17"/>
    <mergeCell ref="A19:I19"/>
    <mergeCell ref="A20:B20"/>
    <mergeCell ref="A21:B21"/>
    <mergeCell ref="C21:I21"/>
    <mergeCell ref="A23:B23"/>
    <mergeCell ref="A24:B24"/>
    <mergeCell ref="B26:D26"/>
    <mergeCell ref="B27:D27"/>
    <mergeCell ref="H13:I13"/>
    <mergeCell ref="A14:B14"/>
    <mergeCell ref="C14:F14"/>
    <mergeCell ref="H14:I14"/>
    <mergeCell ref="C15:F15"/>
    <mergeCell ref="H15:I15"/>
  </mergeCells>
  <pageMargins left="0.7" right="0.7" top="0.75" bottom="0.75" header="0.3" footer="0.3"/>
  <pageSetup paperSize="9" scale="92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9:I45"/>
  <sheetViews>
    <sheetView topLeftCell="A25" workbookViewId="0">
      <selection activeCell="H7" sqref="H7"/>
    </sheetView>
  </sheetViews>
  <sheetFormatPr defaultRowHeight="14.5" x14ac:dyDescent="0.35"/>
  <cols>
    <col min="2" max="2" width="12.54296875" customWidth="1"/>
    <col min="3" max="3" width="4" customWidth="1"/>
    <col min="4" max="4" width="7.26953125" customWidth="1"/>
    <col min="5" max="5" width="5.453125" customWidth="1"/>
    <col min="6" max="6" width="11.453125" customWidth="1"/>
    <col min="7" max="7" width="11.54296875" customWidth="1"/>
    <col min="8" max="8" width="16" customWidth="1"/>
  </cols>
  <sheetData>
    <row r="9" spans="1:9" ht="30.5" x14ac:dyDescent="0.85">
      <c r="F9" s="1" t="s">
        <v>0</v>
      </c>
    </row>
    <row r="10" spans="1:9" ht="15" thickBot="1" x14ac:dyDescent="0.4"/>
    <row r="11" spans="1:9" ht="15" thickBot="1" x14ac:dyDescent="0.4">
      <c r="G11" s="2" t="s">
        <v>1</v>
      </c>
      <c r="H11" s="61" t="s">
        <v>79</v>
      </c>
      <c r="I11" s="62"/>
    </row>
    <row r="12" spans="1:9" ht="24" customHeight="1" thickBot="1" x14ac:dyDescent="0.4">
      <c r="A12" s="63" t="s">
        <v>2</v>
      </c>
      <c r="B12" s="64"/>
      <c r="C12" s="65" t="s">
        <v>36</v>
      </c>
      <c r="D12" s="66"/>
      <c r="E12" s="66"/>
      <c r="F12" s="62"/>
      <c r="G12" s="2" t="s">
        <v>3</v>
      </c>
      <c r="H12" s="61" t="s">
        <v>79</v>
      </c>
      <c r="I12" s="62"/>
    </row>
    <row r="13" spans="1:9" ht="15" thickBot="1" x14ac:dyDescent="0.4">
      <c r="A13" t="s">
        <v>4</v>
      </c>
      <c r="C13" s="65" t="s">
        <v>37</v>
      </c>
      <c r="D13" s="66"/>
      <c r="E13" s="66"/>
      <c r="F13" s="62"/>
      <c r="G13" s="2" t="s">
        <v>5</v>
      </c>
      <c r="H13" s="65" t="s">
        <v>35</v>
      </c>
      <c r="I13" s="62"/>
    </row>
    <row r="14" spans="1:9" ht="15" thickBot="1" x14ac:dyDescent="0.4">
      <c r="A14" t="s">
        <v>6</v>
      </c>
      <c r="C14" s="65">
        <v>9490151480</v>
      </c>
      <c r="D14" s="66"/>
      <c r="E14" s="66"/>
      <c r="F14" s="62"/>
      <c r="G14" s="2"/>
    </row>
    <row r="15" spans="1:9" ht="15" thickBot="1" x14ac:dyDescent="0.4">
      <c r="A15" t="s">
        <v>7</v>
      </c>
      <c r="C15" s="65" t="s">
        <v>50</v>
      </c>
      <c r="D15" s="66"/>
      <c r="E15" s="66"/>
      <c r="F15" s="62"/>
      <c r="G15" s="2" t="s">
        <v>8</v>
      </c>
      <c r="H15" s="61" t="s">
        <v>99</v>
      </c>
      <c r="I15" s="62"/>
    </row>
    <row r="17" spans="1:9" x14ac:dyDescent="0.35">
      <c r="A17" s="70" t="s">
        <v>9</v>
      </c>
      <c r="B17" s="70"/>
      <c r="C17" s="70"/>
      <c r="D17" s="70"/>
      <c r="E17" s="70"/>
      <c r="F17" s="70"/>
      <c r="G17" s="70"/>
      <c r="H17" s="70"/>
      <c r="I17" s="70"/>
    </row>
    <row r="18" spans="1:9" x14ac:dyDescent="0.35">
      <c r="A18" s="71" t="s">
        <v>10</v>
      </c>
      <c r="B18" s="71"/>
      <c r="C18" s="2" t="s">
        <v>14</v>
      </c>
      <c r="D18" s="2"/>
      <c r="E18" s="2"/>
      <c r="F18" s="2"/>
      <c r="G18" s="2"/>
      <c r="H18" s="2"/>
    </row>
    <row r="19" spans="1:9" ht="27" customHeight="1" x14ac:dyDescent="0.35">
      <c r="A19" s="71" t="s">
        <v>11</v>
      </c>
      <c r="B19" s="71"/>
      <c r="C19" s="72" t="s">
        <v>53</v>
      </c>
      <c r="D19" s="72"/>
      <c r="E19" s="72"/>
      <c r="F19" s="72"/>
      <c r="G19" s="72"/>
      <c r="H19" s="72"/>
      <c r="I19" s="72"/>
    </row>
    <row r="20" spans="1:9" x14ac:dyDescent="0.35">
      <c r="A20" s="22"/>
      <c r="B20" s="22"/>
      <c r="C20" s="2" t="s">
        <v>15</v>
      </c>
      <c r="D20" s="2"/>
      <c r="E20" s="2"/>
      <c r="F20" s="2"/>
      <c r="G20" s="2"/>
      <c r="H20" s="2"/>
    </row>
    <row r="21" spans="1:9" x14ac:dyDescent="0.35">
      <c r="A21" s="71" t="s">
        <v>12</v>
      </c>
      <c r="B21" s="71"/>
      <c r="C21" s="2" t="s">
        <v>16</v>
      </c>
      <c r="D21" s="2"/>
      <c r="E21" s="2"/>
      <c r="F21" s="2"/>
      <c r="G21" s="2"/>
      <c r="H21" s="2"/>
    </row>
    <row r="22" spans="1:9" x14ac:dyDescent="0.35">
      <c r="A22" s="71" t="s">
        <v>13</v>
      </c>
      <c r="B22" s="71"/>
      <c r="C22" s="12" t="s">
        <v>17</v>
      </c>
      <c r="D22" s="2"/>
      <c r="E22" s="2"/>
      <c r="F22" s="2"/>
      <c r="G22" s="2"/>
      <c r="H22" s="2"/>
    </row>
    <row r="24" spans="1:9" x14ac:dyDescent="0.35">
      <c r="A24" s="3" t="s">
        <v>18</v>
      </c>
      <c r="B24" s="73" t="s">
        <v>19</v>
      </c>
      <c r="C24" s="73"/>
      <c r="D24" s="73"/>
      <c r="E24" s="3" t="s">
        <v>20</v>
      </c>
      <c r="F24" s="3" t="s">
        <v>21</v>
      </c>
      <c r="G24" s="3" t="s">
        <v>22</v>
      </c>
      <c r="H24" s="3" t="s">
        <v>23</v>
      </c>
    </row>
    <row r="25" spans="1:9" ht="30.75" customHeight="1" x14ac:dyDescent="0.35">
      <c r="A25" s="3">
        <v>1</v>
      </c>
      <c r="B25" s="67" t="s">
        <v>100</v>
      </c>
      <c r="C25" s="68"/>
      <c r="D25" s="69"/>
      <c r="E25" s="3">
        <v>30</v>
      </c>
      <c r="F25" s="3" t="s">
        <v>39</v>
      </c>
      <c r="G25" s="3">
        <v>6000</v>
      </c>
      <c r="H25" s="3">
        <f>+E25*G25</f>
        <v>180000</v>
      </c>
    </row>
    <row r="26" spans="1:9" ht="30.75" customHeight="1" x14ac:dyDescent="0.35">
      <c r="A26" s="3">
        <v>2</v>
      </c>
      <c r="B26" s="67" t="s">
        <v>77</v>
      </c>
      <c r="C26" s="68"/>
      <c r="D26" s="69"/>
      <c r="E26" s="3">
        <v>30</v>
      </c>
      <c r="F26" s="3" t="s">
        <v>39</v>
      </c>
      <c r="G26" s="3">
        <v>100</v>
      </c>
      <c r="H26" s="3">
        <f>+G26*E26</f>
        <v>3000</v>
      </c>
    </row>
    <row r="27" spans="1:9" ht="18" customHeight="1" x14ac:dyDescent="0.35">
      <c r="A27" s="3"/>
      <c r="B27" s="77"/>
      <c r="C27" s="77"/>
      <c r="D27" s="77"/>
      <c r="E27" s="3"/>
      <c r="F27" s="3"/>
      <c r="G27" s="3"/>
      <c r="H27" s="3"/>
    </row>
    <row r="28" spans="1:9" ht="21.75" customHeight="1" x14ac:dyDescent="0.35">
      <c r="A28" s="3"/>
      <c r="B28" s="77"/>
      <c r="C28" s="77"/>
      <c r="D28" s="77"/>
      <c r="E28" s="3"/>
      <c r="F28" s="3"/>
      <c r="G28" s="3"/>
      <c r="H28" s="3"/>
    </row>
    <row r="29" spans="1:9" ht="30.75" customHeight="1" x14ac:dyDescent="0.35">
      <c r="A29" s="3"/>
      <c r="B29" s="77" t="s">
        <v>24</v>
      </c>
      <c r="C29" s="77"/>
      <c r="D29" s="77"/>
      <c r="E29" s="3"/>
      <c r="F29" s="3"/>
      <c r="G29" s="3"/>
      <c r="H29" s="3">
        <f>+H25+H26</f>
        <v>183000</v>
      </c>
    </row>
    <row r="30" spans="1:9" x14ac:dyDescent="0.35">
      <c r="E30" s="78" t="s">
        <v>25</v>
      </c>
      <c r="F30" s="78"/>
      <c r="G30" s="78"/>
      <c r="H30" s="3">
        <v>183000</v>
      </c>
    </row>
    <row r="31" spans="1:9" x14ac:dyDescent="0.35">
      <c r="E31" s="71" t="s">
        <v>26</v>
      </c>
      <c r="F31" s="71"/>
      <c r="G31" s="71"/>
      <c r="H31" s="14">
        <v>183000</v>
      </c>
    </row>
    <row r="33" spans="1:9" ht="32.25" customHeight="1" x14ac:dyDescent="0.35">
      <c r="B33" s="79" t="s">
        <v>101</v>
      </c>
      <c r="C33" s="79"/>
      <c r="D33" s="79"/>
      <c r="E33" s="79"/>
      <c r="F33" s="79"/>
      <c r="G33" s="79"/>
      <c r="H33" s="79"/>
      <c r="I33" s="79"/>
    </row>
    <row r="34" spans="1:9" ht="15" thickBot="1" x14ac:dyDescent="0.4"/>
    <row r="35" spans="1:9" ht="15" thickBot="1" x14ac:dyDescent="0.4">
      <c r="B35" s="8" t="s">
        <v>27</v>
      </c>
      <c r="C35" s="9"/>
      <c r="D35" s="9"/>
      <c r="E35" s="9"/>
      <c r="F35" s="10"/>
    </row>
    <row r="36" spans="1:9" ht="15" thickBot="1" x14ac:dyDescent="0.4">
      <c r="B36" s="82" t="s">
        <v>28</v>
      </c>
      <c r="C36" s="83"/>
      <c r="D36" s="83"/>
      <c r="E36" s="83"/>
      <c r="F36" s="84"/>
    </row>
    <row r="37" spans="1:9" x14ac:dyDescent="0.35">
      <c r="B37" s="5" t="s">
        <v>29</v>
      </c>
      <c r="C37" s="88" t="s">
        <v>42</v>
      </c>
      <c r="D37" s="88"/>
      <c r="E37" s="88"/>
      <c r="F37" s="89"/>
    </row>
    <row r="38" spans="1:9" x14ac:dyDescent="0.35">
      <c r="B38" s="5" t="s">
        <v>30</v>
      </c>
      <c r="C38" s="4"/>
      <c r="D38" s="75" t="s">
        <v>43</v>
      </c>
      <c r="E38" s="75"/>
      <c r="F38" s="76"/>
    </row>
    <row r="39" spans="1:9" x14ac:dyDescent="0.35">
      <c r="B39" s="5" t="s">
        <v>31</v>
      </c>
      <c r="C39" s="4"/>
      <c r="D39" s="15" t="s">
        <v>44</v>
      </c>
      <c r="E39" s="15"/>
      <c r="F39" s="16"/>
    </row>
    <row r="40" spans="1:9" x14ac:dyDescent="0.35">
      <c r="B40" s="5" t="s">
        <v>32</v>
      </c>
      <c r="C40" s="4"/>
      <c r="D40" s="86">
        <v>190511100001237</v>
      </c>
      <c r="E40" s="86"/>
      <c r="F40" s="87"/>
    </row>
    <row r="41" spans="1:9" x14ac:dyDescent="0.35">
      <c r="B41" s="6" t="s">
        <v>33</v>
      </c>
      <c r="C41" s="7"/>
      <c r="D41" s="80" t="s">
        <v>45</v>
      </c>
      <c r="E41" s="80"/>
      <c r="F41" s="81"/>
    </row>
    <row r="45" spans="1:9" x14ac:dyDescent="0.35">
      <c r="A45" s="2" t="s">
        <v>46</v>
      </c>
      <c r="G45" s="2" t="s">
        <v>34</v>
      </c>
    </row>
  </sheetData>
  <mergeCells count="29">
    <mergeCell ref="A19:B19"/>
    <mergeCell ref="C19:I19"/>
    <mergeCell ref="H11:I11"/>
    <mergeCell ref="A12:B12"/>
    <mergeCell ref="C12:F12"/>
    <mergeCell ref="H12:I12"/>
    <mergeCell ref="C13:F13"/>
    <mergeCell ref="H13:I13"/>
    <mergeCell ref="C14:F14"/>
    <mergeCell ref="C15:F15"/>
    <mergeCell ref="H15:I15"/>
    <mergeCell ref="A17:I17"/>
    <mergeCell ref="A18:B18"/>
    <mergeCell ref="B27:D27"/>
    <mergeCell ref="A21:B21"/>
    <mergeCell ref="A22:B22"/>
    <mergeCell ref="B24:D24"/>
    <mergeCell ref="B25:D25"/>
    <mergeCell ref="B26:D26"/>
    <mergeCell ref="C37:F37"/>
    <mergeCell ref="D38:F38"/>
    <mergeCell ref="D40:F40"/>
    <mergeCell ref="D41:F41"/>
    <mergeCell ref="B28:D28"/>
    <mergeCell ref="B29:D29"/>
    <mergeCell ref="E30:G30"/>
    <mergeCell ref="E31:G31"/>
    <mergeCell ref="B33:I33"/>
    <mergeCell ref="B36:F36"/>
  </mergeCells>
  <hyperlinks>
    <hyperlink ref="C22" r:id="rId1" xr:uid="{00000000-0004-0000-0800-000000000000}"/>
  </hyperlinks>
  <pageMargins left="0.7" right="0.7" top="0.75" bottom="0.75" header="0.3" footer="0.3"/>
  <pageSetup paperSize="9" scale="95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 (9)</vt:lpstr>
      <vt:lpstr>Sheet1 (8)</vt:lpstr>
      <vt:lpstr>Sheet1 (7)</vt:lpstr>
      <vt:lpstr>Sheet1 (15)</vt:lpstr>
      <vt:lpstr>Sheet1 (14)</vt:lpstr>
      <vt:lpstr>Sheet1 (13)</vt:lpstr>
      <vt:lpstr>Sheet1 (12)</vt:lpstr>
      <vt:lpstr>Sheet1 (11)</vt:lpstr>
      <vt:lpstr>Sheet1 (6)</vt:lpstr>
      <vt:lpstr>Sheet1 (10)</vt:lpstr>
      <vt:lpstr>Sheet1 (5)</vt:lpstr>
      <vt:lpstr>Sheet1 (4)</vt:lpstr>
      <vt:lpstr>Sheet1 (3)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Gangadhar Reddy</cp:lastModifiedBy>
  <cp:lastPrinted>2018-10-14T13:07:31Z</cp:lastPrinted>
  <dcterms:created xsi:type="dcterms:W3CDTF">2018-07-02T10:41:47Z</dcterms:created>
  <dcterms:modified xsi:type="dcterms:W3CDTF">2022-04-19T11:29:33Z</dcterms:modified>
</cp:coreProperties>
</file>